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495" windowHeight="10440"/>
  </bookViews>
  <sheets>
    <sheet name="栾川县2021年统筹整合财政涉农资金项目明细表" sheetId="5" r:id="rId1"/>
  </sheets>
  <definedNames>
    <definedName name="_xlnm._FilterDatabase" localSheetId="0" hidden="1">栾川县2021年统筹整合财政涉农资金项目明细表!$5:$403</definedName>
    <definedName name="_xlnm.Print_Titles" localSheetId="0">栾川县2021年统筹整合财政涉农资金项目明细表!$2:$2</definedName>
  </definedNames>
  <calcPr calcId="144525"/>
</workbook>
</file>

<file path=xl/sharedStrings.xml><?xml version="1.0" encoding="utf-8"?>
<sst xmlns="http://schemas.openxmlformats.org/spreadsheetml/2006/main" count="1525">
  <si>
    <t>附  件</t>
  </si>
  <si>
    <t>栾川县2021年统筹整合财政涉农资金项目明细表</t>
  </si>
  <si>
    <t>单位：万元</t>
  </si>
  <si>
    <t>序号</t>
  </si>
  <si>
    <t>项目性质</t>
  </si>
  <si>
    <t>项目类别</t>
  </si>
  <si>
    <t>项目名称</t>
  </si>
  <si>
    <t>项目内容</t>
  </si>
  <si>
    <t>补助标准</t>
  </si>
  <si>
    <t>建设地点</t>
  </si>
  <si>
    <t>投入资金规模</t>
  </si>
  <si>
    <t>责任</t>
  </si>
  <si>
    <t>绩效目标</t>
  </si>
  <si>
    <t>利益联结机制形式</t>
  </si>
  <si>
    <t>时间进度计划</t>
  </si>
  <si>
    <t>备注</t>
  </si>
  <si>
    <t>（建设任务）</t>
  </si>
  <si>
    <t>乡（镇）</t>
  </si>
  <si>
    <t>村</t>
  </si>
  <si>
    <t>合计</t>
  </si>
  <si>
    <t>中央资金</t>
  </si>
  <si>
    <t>省级资金</t>
  </si>
  <si>
    <t>市级资金</t>
  </si>
  <si>
    <t>县级资金</t>
  </si>
  <si>
    <t>单位</t>
  </si>
  <si>
    <t>招投标时间</t>
  </si>
  <si>
    <t>开工时间</t>
  </si>
  <si>
    <t>完工时间</t>
  </si>
  <si>
    <t>验收时间</t>
  </si>
  <si>
    <t>资金投入总计</t>
  </si>
  <si>
    <t>一、农业农村基础设施建设类项目合计</t>
  </si>
  <si>
    <t>新建</t>
  </si>
  <si>
    <t>基础设施</t>
  </si>
  <si>
    <t>2021年栾川县农村危房改造项目</t>
  </si>
  <si>
    <t>在全县范围内实施35户危房改造任务，其中C级每户补贴不超1万元;D级每户补贴不超过3.5万元。</t>
  </si>
  <si>
    <t>C级每户补贴不超1万元;D级每户补贴不超过4万元</t>
  </si>
  <si>
    <t>相关乡镇</t>
  </si>
  <si>
    <t>相关村</t>
  </si>
  <si>
    <t>住建局</t>
  </si>
  <si>
    <t>保障我县35户困难群众住房安全，实现农村住房保障动态管理，助力脱贫攻坚与乡村振兴有效衔接。</t>
  </si>
  <si>
    <t>改善危房户住房条件，提高群众生活质量，带动部分低收入人群参与务工，增加收入。</t>
  </si>
  <si>
    <t>2021年栾川县北片区农村垃圾分类示范村建设项目</t>
  </si>
  <si>
    <t>在白土镇、狮子庙镇（长庄、朱家村除外）、秋扒乡、潭头镇（阳庄除外）的27个垃圾分类示范村共建设垃圾分类亭62个，每个预算5000元，共计31万元。</t>
  </si>
  <si>
    <t>5000元/个垃圾分类亭</t>
  </si>
  <si>
    <t>进一步完善农村垃圾治理基础设施，巩固脱贫攻坚成果，着力改善我县农村环境，带动当地22000余名群众（含低收入人群）参与垃圾分类，助力乡村振兴。</t>
  </si>
  <si>
    <t>改善当地生产生活环境，带动当地部分脱贫户务工，增加贫困群众收入；同时能够有效改变贫困群众的陈旧思想观念，养成良好的卫生习惯。</t>
  </si>
  <si>
    <t>2021年栾川县南片区农村垃圾分类示范村建设项目</t>
  </si>
  <si>
    <t>在城关镇、栾川乡、赤土店镇、石庙镇和及狮子庙镇长庄村、朱家村的22个垃圾分类示范村建设垃圾分类亭28个，每个预算5000元，共计14万元。</t>
  </si>
  <si>
    <t>进一步完善农村垃圾治理基础设施，巩固脱贫攻坚成果，着力改善我县农村环境，带动当地31000余名群众（含低收入人群）参与垃圾分类，助力乡村振兴。</t>
  </si>
  <si>
    <t>2021年栾川县西片区农村垃圾分类示范村建设项目</t>
  </si>
  <si>
    <t>在陶湾镇、叫河镇、三川镇、冷水镇30个垃圾分类示范村建设垃圾分类亭62个，每个预算5000元，共计31万元。</t>
  </si>
  <si>
    <t>进一步完善农村垃圾治理基础设施，巩固脱贫攻坚成果，着力改善我县农村环境，带动当地38000余名群众（含低收入人群）参与垃圾分类，助力乡村振兴。</t>
  </si>
  <si>
    <t>2021年栾川县东片区农村垃圾分类示范村建设项目</t>
  </si>
  <si>
    <t>在庙子镇、合峪镇、重渡沟管委会和潭头镇阳庄村的28个垃圾分类示范村建设垃圾分类亭51个，每个预算5000元，共计25.5万元。</t>
  </si>
  <si>
    <t>进一步完善农村垃圾治理基础设施，巩固脱贫攻坚成果，着力改善我县农村环境，带动当地24000余名群众（含低收入人群）参与垃圾分类，助力乡村振兴。</t>
  </si>
  <si>
    <t>2021年栾川县东片区农村垃圾中转站项目</t>
  </si>
  <si>
    <t>计划在庙子镇、合峪镇、重渡沟管委会各建设2-3个垃圾中转站，共建设8个垃圾中转站，每个中转站10万元，共计80万。</t>
  </si>
  <si>
    <t>进一步完善农村垃圾治理基础设施，切实缓解我县农村地区垃圾转运压力，改善当地59000余名群众（含低收入人群）的居住环境，助力乡村振兴。</t>
  </si>
  <si>
    <t>2021年栾川县西片区农村垃圾中转站项目</t>
  </si>
  <si>
    <t>计划在陶湾镇、叫河镇、三川镇、冷水镇各建设2-3个垃圾中转站，共建设8个垃圾中转站，每个中转站10万元，共计80万。</t>
  </si>
  <si>
    <t>进一步完善农村垃圾治理基础设施，切实缓解我县农村地区垃圾转运压力，改善当地81000余名群众（含低收入人群）的居住环境，助力乡村振兴。</t>
  </si>
  <si>
    <t>2021年栾川县南片区农村垃圾中转站项目</t>
  </si>
  <si>
    <t>计划在栾川乡、赤土店镇、石庙镇各建设2-4个垃圾中转站，共建设8个垃圾中转站，每个中转站10万元，共计80万。</t>
  </si>
  <si>
    <t>进一步完善农村垃圾治理基础设施，切实缓解我县农村地区垃圾转运压力，改善当地71000余名群众（含低收入人群）的居住环境，助力乡村振兴。</t>
  </si>
  <si>
    <t>2021年栾川县北片区农村垃圾中转站项目</t>
  </si>
  <si>
    <t>计划在白土镇、狮子庙镇、秋扒乡、潭头镇各建设2-3个垃圾中转站，共建设9个垃圾中转站，每个中转站10万元，共计90万。</t>
  </si>
  <si>
    <t>进一步完善农村垃圾治理基础设施，切实缓解我县农村地区垃圾转运压力，改善当地69000余名群众（含低收入人群）的居住环境，助力乡村振兴。</t>
  </si>
  <si>
    <t>2021年栾川县白土镇至三川镇祖师庙段公路大修工程</t>
  </si>
  <si>
    <t>修复长13.9公里，宽4.5米，厚20cm水泥道路</t>
  </si>
  <si>
    <t>白土镇、三川镇</t>
  </si>
  <si>
    <t>铁岭村、祖师庙村</t>
  </si>
  <si>
    <t>交通运输局</t>
  </si>
  <si>
    <t>1.产出指标：数量指标-行政村改建通村（自然村）道路硬化里程≥13.9公里；质量指标-工程验收合格率100%；时效指标-项目完成及时率100%;
2.效益指标：经济效益指标-行政村通客车率100%，具备条件的行政村通硬化路率100%，受益村居民出行平均缩短时间≥0.5小时，全部受益人口3861人；生态效益指标-项目实施可有效减少道路扬尘；可持续影响指标-工程使用年限≥10年。
3.满意度指标：服务对象满意度指标-全部受益人口满意度100%。</t>
  </si>
  <si>
    <t>方便群众出行，改善生产生活条件</t>
  </si>
  <si>
    <t>2021年栾川县冷水镇南泥湖至大南沟公路改建工程</t>
  </si>
  <si>
    <t>建设长4.265公里，宽4.5米，厚20cm水泥道路</t>
  </si>
  <si>
    <t>冷水镇</t>
  </si>
  <si>
    <t>大南沟村
南泥湖村
冷水村</t>
  </si>
  <si>
    <t>1.产出指标：数量指标-行政村改建通村（自然村）道路硬化里程≥4.265公里；质量指标-工程验收合格率100%；时效指标-项目完成及时率100%;
2.效益指标：经济效益指标-行政村通客车率100%，具备条件的行政村通硬化路率100%，受益村居民出行平均缩短时间≥0.5小时，全部受益人口5352人；生态效益指标-项目实施可有效减少道路扬尘；可持续影响指标-工程使用年限≥10年。
3.满意度指标：服务对象满意度指标-全部受益人口满意度100%。</t>
  </si>
  <si>
    <t>2021年栾川县观沟庙五肩头隧道照明工程</t>
  </si>
  <si>
    <t>安装隧道内照明设施</t>
  </si>
  <si>
    <t>狮子庙镇</t>
  </si>
  <si>
    <t>五肩头村</t>
  </si>
  <si>
    <t>1.产出指标：数量指标-安装隧道照明设施；质量指标-工程验收合格率100%；时效指标-项目完成及时率100%;
2.效益指标：经济效益指标-行政村通客车率100%，具备条件的行政村通硬化路率100%，受益村居民出行平均缩短时间≥0.5小时，全部受益人口3756人；生态效益指标-项目实施可有效减少道路扬尘；可持续影响指标-工程使用年限≥10年。
3.满意度指标：服务对象满意度指标-全部受益人口满意度100%。</t>
  </si>
  <si>
    <t>2021年栾川县白土镇等15个乡镇195条公路安全生命防护工程</t>
  </si>
  <si>
    <t>建设360公里公路安全隐患整治</t>
  </si>
  <si>
    <t>15个乡镇</t>
  </si>
  <si>
    <t>各相关村</t>
  </si>
  <si>
    <t>1.产出指标：数量指标-行政村改建通村（自然村）道路安全防护设施≥360公里；质量指标-工程验收合格率100%；时效指标-项目完成及时率100%;
2.效益指标：经济效益指标-行政村通客车率100%，具备条件的行政村通硬化路率100%，受益村居民出行平均缩短时间≥0.5小时，全部受益人口15万人；生态效益指标-项目实施可有效减少道路扬尘；可持续影响指标-工程使用年限≥10年。
3.满意度指标：服务对象满意度指标-全部受益人口满意度100%。</t>
  </si>
  <si>
    <t>2021年栾川县陶湾镇“陶湾谷”康养大道（主干道）改造工程</t>
  </si>
  <si>
    <t>建设长6.15公里，宽4.5米，厚7cm沥青道路</t>
  </si>
  <si>
    <t>陶湾镇</t>
  </si>
  <si>
    <t>协新村、红庙村、唐家庄村</t>
  </si>
  <si>
    <t>1.产出指标：数量指标-行政村改建通村（自然村）道路硬化里程≥6.15公里；质量指标-工程验收合格率100%；时效指标-项目完成及时率100%;
2.效益指标：经济效益指标-行政村通客车率100%，具备条件的行政村通硬化路率100%，受益村居民出行平均缩短时间≥0.5小时，全部受益人口5542人；生态效益指标-项目实施可有效减少道路扬尘；可持续影响指标-工程使用年限≥10年。
3.满意度指标：服务对象满意度指标-全部受益人口满意度100%。</t>
  </si>
  <si>
    <t>2021年栾川县叫河镇东坡村东坡大桥建设工程</t>
  </si>
  <si>
    <t>修建长70m，宽5.5m大桥一座</t>
  </si>
  <si>
    <t>叫河镇</t>
  </si>
  <si>
    <t>东坡村</t>
  </si>
  <si>
    <t>1.产出指标：数量指标-桥梁一座≥70m延米；质量指标-工程验收合格率100%；时效指标-项目完成及时率100%;
2.效益指标：经济效益指标-行政村通客车率100%，具备条件的行政村通硬化路率100%，受益村居民出行平均缩短时间≥0.5小时，全部受益人口937人；生态效益指标-项目实施可有效减少道路扬尘；可持续影响指标-工程使用年限≥10年。
3.满意度指标：服务对象满意度指标-全部受益人口满意度100%。</t>
  </si>
  <si>
    <t>2021年栾川县石庙镇下园村柳树坑至河湾子道路工程</t>
  </si>
  <si>
    <t>石庙镇下园村柳树坑至河湾子道路，长度2.8公里，路基宽度5米，路面宽度4米，路面结构为沥青混凝土。</t>
  </si>
  <si>
    <t>石庙镇</t>
  </si>
  <si>
    <t>下园村</t>
  </si>
  <si>
    <t>1.产出指标：数量指标-行政村改建通村（自然村）道路硬化里程≥2.8公里；质量指标-工程验收合格率100%；时效指标-项目完成及时率100%;
2.效益指标：经济效益指标-行政村通客车率100%，具备条件的行政村通硬化路率100%，受益村居民出行平均缩短时间≥0.5小时，全部受益人口2129人；生态效益指标-项目实施可有效减少道路扬尘；可持续影响指标-工程使用年限≥10年。
3.满意度指标：服务对象满意度指标-全部受益人口满意度100%。</t>
  </si>
  <si>
    <t>2021年栾川县石庙镇上元村东头至车沟口道路工程</t>
  </si>
  <si>
    <t>道路长度1.5公里，路基宽度4米，路面宽度4米，路面结构为9cm沥青混凝土。</t>
  </si>
  <si>
    <t>上元村</t>
  </si>
  <si>
    <t>1.产出指标：数量指标-行政村改建通村（自然村）道路硬化里程≥1.5公里；质量指标-工程验收合格率100%；时效指标-项目完成及时率100%;
2.效益指标：经济效益指标-行政村通客车率100%，具备条件的行政村通硬化路率100%，受益村居民出行平均缩短时间≥0.5小时，全部受益人口3246人；生态效益指标-项目实施可有效减少道路扬尘；可持续影响指标-工程使用年限≥10年。
3.满意度指标：服务对象满意度指标-全部受益人口满意度100%。</t>
  </si>
  <si>
    <t>2021年栾川县秋扒乡北沟村古石坪板桥工程</t>
  </si>
  <si>
    <t>修建长40延米桥梁一座</t>
  </si>
  <si>
    <t>秋扒乡</t>
  </si>
  <si>
    <t>北沟村</t>
  </si>
  <si>
    <t>1.产出指标：数量指标-桥梁一座≥40延米；质量指标-工程验收合格率100%；时效指标-项目完成及时率100%;
2.效益指标：经济效益指标-行政村通客车率100%，具备条件的行政村通硬化路率100%，受益村居民出行平均缩短时间≥0.5小时，全部受益人口1220人；生态效益指标-项目实施可有效减少道路扬尘；可持续影响指标-工程使用年限≥10年。
3.满意度指标：服务对象满意度指标-全部受益人口满意度100%。</t>
  </si>
  <si>
    <t>2021年栾川县重渡沟管委会街上村里沟组至仓房村道路建设项目</t>
  </si>
  <si>
    <t>1、新建长1370米，宽4.5米道路；2、长230米，扩宽2.5米道路；3、长1400米，按宽2米；4、原路面修补540平方米，以上共计约10080平方米</t>
  </si>
  <si>
    <t>重渡沟管委会</t>
  </si>
  <si>
    <t>街上村</t>
  </si>
  <si>
    <t>1.产出指标：数量指标-行政村改建通村（自然村）道路硬化里程≥3公里；质量指标-工程验收合格率100%；时效指标-项目完成及时率100%;
2.效益指标：经济效益指标-行政村通客车率100%，具备条件的行政村通硬化路率100%，受益村居民出行平均缩短时间≥0.5小时，全部受益人口1474人；生态效益指标-项目实施可有效减少道路扬尘；可持续影响指标-工程使用年限≥10年。
3.满意度指标：服务对象满意度指标-全部受益人口满意度100%。</t>
  </si>
  <si>
    <t>2021年栾川县重渡沟管委会新南新区至大坝道路建设项目</t>
  </si>
  <si>
    <t>铺设长470米、3700平方米柏油路面</t>
  </si>
  <si>
    <t>新南村</t>
  </si>
  <si>
    <t>1.产出指标：数量指标-行政村改建通村（自然村）道路硬化里程≥0.47公里；质量指标-工程验收合格率100%；时效指标-项目完成及时率100%;
2.效益指标：经济效益指标-行政村通客车率100%，具备条件的行政村通硬化路率100%，受益村居民出行平均缩短时间≥0.5小时，全部受益人口1822人；生态效益指标-项目实施可有效减少道路扬尘；可持续影响指标-工程使用年限≥10年。
3.满意度指标：服务对象满意度指标-全部受益人口满意度100%。</t>
  </si>
  <si>
    <t>2021年栾川县重渡沟管委会街上村三户沟组至竹园沟组道路改线扩宽项目</t>
  </si>
  <si>
    <t>改线扩宽道路1000米，宽4.5米，铺设水泥路面</t>
  </si>
  <si>
    <t>1.产出指标：数量指标-行政村改建通村（自然村）道路硬化里程≥1公里；质量指标-工程验收合格率100%；时效指标-项目完成及时率100%;
2.效益指标：经济效益指标-行政村通客车率100%，具备条件的行政村通硬化路率100%，受益村居民出行平均缩短时间≥0.5小时，全部受益人口1474人；生态效益指标-项目实施可有效减少道路扬尘；可持续影响指标-工程使用年限≥10年。
3.满意度指标：服务对象满意度指标-全部受益人口满意度100%。</t>
  </si>
  <si>
    <t>2021年栾川县潭头镇大坪村铁佛寺爬河桥项目</t>
  </si>
  <si>
    <t>修建长15米，宽4.5米，高3米桥梁一座</t>
  </si>
  <si>
    <t>潭头镇</t>
  </si>
  <si>
    <t>大坪村</t>
  </si>
  <si>
    <t>1.产出指标：数量指标-行政村改建通村（自然村）桥梁一座≥15延米；质量指标-工程验收合格率100%；时效指标-项目完成及时率100%;
2.效益指标：经济效益指标-行政村通客车率100%，具备条件的行政村通硬化路率100%，受益村居民出行平均缩短时间≥0.5小时，全部受益人口1073人；生态效益指标-项目实施可有效减少道路扬尘；可持续影响指标-工程使用年限≥10年。
3.满意度指标：服务对象满意度指标-全部受益人口满意度100%。</t>
  </si>
  <si>
    <t>2021年栾川县潭头镇古城村道路硬化工程</t>
  </si>
  <si>
    <t>铺设长2000米，宽3.5米，厚7CM沥青路面</t>
  </si>
  <si>
    <t>古城村</t>
  </si>
  <si>
    <t>1.产出指标：数量指标-行政村改建通村（自然村）道路硬化里程≥2公里；质量指标-工程验收合格率100%；时效指标-项目完成及时率100%;
2.效益指标：经济效益指标-行政村通客车率100%，具备条件的行政村通硬化路率100%，受益村居民出行平均缩短时间≥0.5小时，全部受益人口798人；生态效益指标-项目实施可有效减少道路扬尘；可持续影响指标-工程使用年限≥10年。
3.满意度指标：服务对象满意度指标-全部受益人口满意度100%。</t>
  </si>
  <si>
    <t>2021年栾川县潭头镇蛮营村民心桥改建工程</t>
  </si>
  <si>
    <t>修建长50延米，宽5.5米桥梁一座</t>
  </si>
  <si>
    <t>蛮营村</t>
  </si>
  <si>
    <t>1.产出指标：数量指标-行政村桥梁一座≥50延米；质量指标-工程验收合格率100%；时效指标-项目完成及时率100%;
2.效益指标：经济效益指标-行政村通客车率100%，具备条件的行政村通硬化路率100%，受益村居民出行平均缩短时间≥0.5小时，全部受益人口659人；生态效益指标-项目实施可有效减少道路扬尘；可持续影响指标-工程使用年限≥10年。
3.满意度指标：服务对象满意度指标-全部受益人口满意度100%。</t>
  </si>
  <si>
    <t>2021年栾川县潭头镇Y004断滩后岭凹至垢峪门段公路改建项目（二期）</t>
  </si>
  <si>
    <t>修建长4200米，宽4.5米公路</t>
  </si>
  <si>
    <t>断滩村</t>
  </si>
  <si>
    <t>1.产出指标：数量指标-行政村改建通村（自然村）道路硬化里程≥4.2公里；质量指标-工程验收合格率100%；时效指标-项目完成及时率100%;
2.效益指标：经济效益指标-行政村通客车率100%，具备条件的行政村通硬化路率100%，受益村居民出行平均缩短时间≥0.5小时，全部受益人口463人；生态效益指标-项目实施可有效减少道路扬尘；可持续影响指标-工程使用年限≥10年。
3.满意度指标：服务对象满意度指标-全部受益人口满意度100%。</t>
  </si>
  <si>
    <t>2021年栾川县狮子庙镇山前村岭台组道路硬化工程建设项目</t>
  </si>
  <si>
    <t>建设长3.3公里，宽3.5米，20cm厚水泥路</t>
  </si>
  <si>
    <t>山前村</t>
  </si>
  <si>
    <t>1.产出指标：数量指标-行政村改建通村（自然村）道路硬化里程≥3.3公里；质量指标-工程验收合格率100%；时效指标-项目完成及时率100%;
2.效益指标：经济效益指标-行政村通客车率100%，具备条件的行政村通硬化路率100%，受益村居民出行平均缩短时间≥0.5小时，全部受益人口677人；生态效益指标-项目实施可有效减少道路扬尘；可持续影响指标-工程使用年限≥10年。
3.满意度指标：服务对象满意度指标-全部受益人口满意度100%。</t>
  </si>
  <si>
    <t>2021年栾川县白土镇马超营村金山桥建设项目</t>
  </si>
  <si>
    <t>建设18米长，13米宽桥梁一座</t>
  </si>
  <si>
    <t>白土镇</t>
  </si>
  <si>
    <t>马超营村</t>
  </si>
  <si>
    <t>1.产出指标：数量指标-桥梁一座≥18延米；质量指标-工程验收合格率100%；时效指标-项目完成及时率100%;
2.效益指标：经济效益指标-行政村通客车率100%，具备条件的行政村通硬化路率100%，受益村居民出行平均缩短时间≥0.5小时，全部受益人口2679人；生态效益指标-项目实施可有效减少道路扬尘；可持续影响指标-工程使用年限≥10年。
3.满意度指标：服务对象满意度指标-全部受益人口满意度100%。</t>
  </si>
  <si>
    <t>2021年栾川县白土镇草庙河村大路沟桥工程项目</t>
  </si>
  <si>
    <t>建设长6延米，宽5.5米桥梁一座</t>
  </si>
  <si>
    <t>草庙河村</t>
  </si>
  <si>
    <t>1.产出指标：数量指标-桥梁一座≥6延米；质量指标-工程验收合格率100%；时效指标-项目完成及时率100%;
2.效益指标：经济效益指标-行政村通客车率100%，具备条件的行政村通硬化路率100%，受益村居民出行平均缩短时间≥0.5小时，全部受益人口430人；生态效益指标-项目实施可有效减少道路扬尘；可持续影响指标-工程使用年限≥10年。
3.满意度指标：服务对象满意度指标-全部受益人口满意度100%。</t>
  </si>
  <si>
    <t>2021年栾川县陶湾镇前锋村望草沟道路工程</t>
  </si>
  <si>
    <t>建设长3.6公里，宽6.5米水泥混凝土路面道路</t>
  </si>
  <si>
    <t>前锋村</t>
  </si>
  <si>
    <t>1.产出指标：数量指标-行政村改建通村（自然村）道路硬化里程≥4公里；质量指标-工程验收合格率100%；时效指标-项目完成及时率100%;
2.效益指标：经济效益指标-行政村通客车率100%，具备条件的行政村通硬化路率100%，受益村居民出行平均缩短时间≥0.5小时，全部受益人口3311人；生态效益指标-项目实施可有效减少道路扬尘；可持续影响指标-工程使用年限≥10年。
3.满意度指标：服务对象满意度指标-全部受益人口满意度100%。</t>
  </si>
  <si>
    <t>2021年栾川县合峪镇黄土岭村古石沟道路建设项目</t>
  </si>
  <si>
    <t>路面硬化4600平米，及路基处理</t>
  </si>
  <si>
    <t>合峪镇</t>
  </si>
  <si>
    <t>黄土岭村</t>
  </si>
  <si>
    <t>1.产出指标：数量指标-行政村改建通村（自然村）道路硬化里程≥4600平方米；质量指标-工程验收合格率100%；时效指标-项目完成及时率100%;
2.效益指标：经济效益指标-行政村通客车率100%，具备条件的行政村通硬化路率100%，受益村居民出行平均缩短时间≥0.5小时，全部受益人口704人；生态效益指标-项目实施可有效减少道路扬尘；可持续影响指标-工程使用年限≥10年。
3.满意度指标：服务对象满意度指标-全部受益人口满意度100%。</t>
  </si>
  <si>
    <t>2021年栾川县合峪镇杨长沟村公路</t>
  </si>
  <si>
    <t>修建3.5米宽道路4.6公里，修建4.5米宽道路2公里，并对部分道路进行扩宽。</t>
  </si>
  <si>
    <t>杨长沟村</t>
  </si>
  <si>
    <t>1.产出指标：数量指标-行政村改建通村（自然村）道路硬化里程≥6.6公里；质量指标-工程验收合格率100%；时效指标-项目完成及时率100%;
2.效益指标：经济效益指标-行政村通客车率100%，具备条件的行政村通硬化路率100%，受益村居民出行平均缩短时间≥0.5小时，全部受益人口312人；生态效益指标-项目实施可有效减少道路扬尘；可持续影响指标-工程使用年限≥10年。
3.满意度指标：服务对象满意度指标-全部受益人口满意度100%。</t>
  </si>
  <si>
    <t>2021年栾川县合峪镇庙湾村道路项目</t>
  </si>
  <si>
    <t>庙湾村竹园沟组道路硬化：长850米，路基宽4.5米，路面宽3.5米，厚度0.2米；东组至西组道路硬化：长1200米，路基宽4.5米，路面宽3.5米，厚度0.2米；罗卜湾组道路硬化：长250米，路基宽4.5米，路面宽3.5米，厚度0.2米。</t>
  </si>
  <si>
    <t>庙湾村</t>
  </si>
  <si>
    <t>1.产出指标：数量指标-行政村改建通村（自然村）道路硬化里程≥2.3公里；质量指标-工程验收合格率100%；时效指标-项目完成及时率100%;
2.效益指标：经济效益指标-行政村通客车率100%，具备条件的行政村通硬化路率100%，受益村居民出行平均缩短时间≥0.5小时，全部受益人口2043人；生态效益指标-项目实施可有效减少道路扬尘；可持续影响指标-工程使用年限≥10年。
3.满意度指标：服务对象满意度指标-全部受益人口满意度100%。</t>
  </si>
  <si>
    <t>2021年栾川县合峪镇柳坪村通组道路项目</t>
  </si>
  <si>
    <t>铺筑水泥混凝土路面11750平方米</t>
  </si>
  <si>
    <t>柳坪村</t>
  </si>
  <si>
    <t>1.产出指标：数量指标-行政村改建通村（自然村）道路硬化里程≥11750平方米；质量指标-工程验收合格率100%；时效指标-项目完成及时率100%;
2.效益指标：经济效益指标-行政村通客车率100%，具备条件的行政村通硬化路率100%，受益村居民出行平均缩短时间≥0.5小时，全部受益人口1391人；生态效益指标-项目实施可有效减少道路扬尘；可持续影响指标-工程使用年限≥10年。
3.满意度指标：服务对象满意度指标-全部受益人口满意度100%。</t>
  </si>
  <si>
    <t>2021年栾川县合峪镇黄土岭村马沟、王印组公路工程</t>
  </si>
  <si>
    <t>建设宽3.5-4.5米，20厘米厚水泥混凝土面层，砼C25公路2.6公里</t>
  </si>
  <si>
    <t>1.产出指标：数量指标-行政村改建通村（自然村）道路硬化里程≥2.6公里；质量指标-工程验收合格率100%；时效指标-项目完成及时率100%;
2.效益指标：经济效益指标-行政村通客车率100%，具备条件的行政村通硬化路率100%，受益村居民出行平均缩短时间≥0.5小时，全部受益人口704人；生态效益指标-项目实施可有效减少道路扬尘；可持续影响指标-工程使用年限≥10年。
3.满意度指标：服务对象满意度指标-全部受益人口满意度100%。</t>
  </si>
  <si>
    <t>2021年栾川县合峪镇毛湾组至砭上组村组公路工程项目</t>
  </si>
  <si>
    <t>建设长1.2公里，宽4.5米，厚20cm水泥道路</t>
  </si>
  <si>
    <t>砭上村</t>
  </si>
  <si>
    <t>1.产出指标：数量指标-行政村改建通村（自然村）道路硬化里程≥1.2公里；质量指标-工程验收合格率100%；时效指标-项目完成及时率100%;
2.效益指标：经济效益指标-行政村通客车率100%，具备条件的行政村通硬化路率100%，受益村居民出行平均缩短时间≥0.5小时，全部受益人口951人；生态效益指标-项目实施可有效减少道路扬尘；可持续影响指标-工程使用年限≥10年。
3.满意度指标：服务对象满意度指标-全部受益人口满意度100%。</t>
  </si>
  <si>
    <t>2021年栾川县庙子镇龙王幢村道路项目</t>
  </si>
  <si>
    <t>路面宽2.5米，铺筑总面积共计24741平方米</t>
  </si>
  <si>
    <t>庙子镇</t>
  </si>
  <si>
    <t>龙王幢村</t>
  </si>
  <si>
    <t>1.产出指标：数量指标-行政村改建通村（自然村）道路硬化里程≥24741平方米；质量指标-工程验收合格率100%；时效指标-项目完成及时率100%;
2.效益指标：经济效益指标-行政村通客车率100%，具备条件的行政村通硬化路率100%，受益村居民出行平均缩短时间≥0.5小时，全部受益人口1709人；生态效益指标-项目实施可有效减少道路扬尘；可持续影响指标-工程使用年限≥10年。
3.满意度指标：服务对象满意度指标-全部受益人口满意度100%。</t>
  </si>
  <si>
    <t>2021年栾川县庙子镇庙子村道路项目</t>
  </si>
  <si>
    <t>路面宽1.2-4.5米，铺高面积共计48775平方米</t>
  </si>
  <si>
    <t>庙子村</t>
  </si>
  <si>
    <t>1.产出指标：数量指标-行政村改建通村（自然村）道路硬化里程≥48775平方米；质量指标-工程验收合格率100%；时效指标-项目完成及时率100%;
2.效益指标：经济效益指标-行政村通客车率100%，具备条件的行政村通硬化路率100%，受益村居民出行平均缩短时间≥0.5小时，全部受益人口3465人；生态效益指标-项目实施可有效减少道路扬尘；可持续影响指标-工程使用年限≥10年。
3.满意度指标：服务对象满意度指标-全部受益人口满意度100%。</t>
  </si>
  <si>
    <t>2021年栾川县庙子镇黄柏村沟口桥涵项目</t>
  </si>
  <si>
    <t>修建长1260米，宽5.5米桥涵一座</t>
  </si>
  <si>
    <t>黄柏村</t>
  </si>
  <si>
    <t>1.产出指标：数量指标-桥涵≥1260米；质量指标-工程验收合格率100%；时效指标-项目完成及时率100%;
2.效益指标：经济效益指标-行政村通客车率100%，具备条件的行政村通硬化路率100%，受益村居民出行平均缩短时间≥0.5小时，全部受益人口990人；生态效益指标-项目实施可有效减少道路扬尘；可持续影响指标-工程使用年限≥10年。
3.满意度指标：服务对象满意度指标-全部受益人口满意度100%。</t>
  </si>
  <si>
    <t>2021年栾川县栾川乡百炉村四、七组道路进行硬化工程</t>
  </si>
  <si>
    <t>建设厚20cm，均宽3.5米，水泥道路4800平方米</t>
  </si>
  <si>
    <t>栾川乡</t>
  </si>
  <si>
    <t>百炉村</t>
  </si>
  <si>
    <t>1.产出指标：数量指标-行政村改建通村（自然村）道路硬化里程≥4800平方米；质量指标-工程验收合格率100%；时效指标-项目完成及时率100%;
2.效益指标：经济效益指标-行政村通客车率100%，具备条件的行政村通硬化路率100%，受益村居民出行平均缩短时间≥0.5小时，全部受益人口1777人；生态效益指标-项目实施可有效减少道路扬尘；可持续影响指标-工程使用年限≥10年。
3.满意度指标：服务对象满意度指标-全部受益人口满意度100%。</t>
  </si>
  <si>
    <t>2021年栾川县栾川乡东养线石桥至养子沟公路改建工程项目</t>
  </si>
  <si>
    <t>建设长5.41公里，宽4.5米，厚7cm沥青道路</t>
  </si>
  <si>
    <t>养子沟村</t>
  </si>
  <si>
    <t>1.产出指标：数量指标-行政村改建通村（自然村）道路硬化里程≥5.41公里；质量指标-工程验收合格率100%；时效指标-项目完成及时率100%;
2.效益指标：经济效益指标-行政村通客车率100%，具备条件的行政村通硬化路率100%，受益村居民出行平均缩短时间≥0.5小时，全部受益人口738人；生态效益指标-项目实施可有效减少道路扬尘；可持续影响指标-工程使用年限≥10年。
3.满意度指标：服务对象满意度指标-全部受益人口满意度100%。</t>
  </si>
  <si>
    <t>2021年栾川县叫河镇东坡村东坡大桥至桃林后沟道路项目</t>
  </si>
  <si>
    <t>建设长3公里，宽4.5米，厚20cm水泥道路</t>
  </si>
  <si>
    <t>1.产出指标：数量指标-行政村改建通村（自然村）道路硬化里程≥3公里；质量指标-工程验收合格率100%；时效指标-项目完成及时率100%;
2.效益指标：经济效益指标-行政村通客车率100%，具备条件的行政村通硬化路率100%，受益村居民出行平均缩短时间≥0.5小时，全部受益人口937人；生态效益指标-项目实施可有效减少道路扬尘；可持续影响指标-工程使用年限≥10年。
3.满意度指标：服务对象满意度指标-全部受益人口满意度100%。</t>
  </si>
  <si>
    <t>2021年栾川县叫河镇栗树沟村朱草沟组张家门段道路扩宽及护路浆砌堰建设项目</t>
  </si>
  <si>
    <t>1.建设长450米，宽1.6米，厚5cm沥青道路2025平方米；     2.护路堰长400米，高2.2米，均宽1.05米堰坝一道924立方米。</t>
  </si>
  <si>
    <t>栗树沟村</t>
  </si>
  <si>
    <t>1.产出指标：数量指标-行政村改建通村（自然村）道路硬化里程≥2025平方米；质量指标-工程验收合格率100%；时效指标-项目完成及时率100%;
2.效益指标：经济效益指标-行政村通客车率100%，具备条件的行政村通硬化路率100%，受益村居民出行平均缩短时间≥0.5小时，全部受益人口2536人；生态效益指标-项目实施可有效减少道路扬尘；可持续影响指标-工程使用年限≥10年。
3.满意度指标：服务对象满意度指标-全部受益人口满意度100%。</t>
  </si>
  <si>
    <t>2021年栾川县叫河镇栗树沟村组道路扩建项目</t>
  </si>
  <si>
    <t>1.朱草沟姚家沟长480米，宽2.5米，厚20cm水泥道路；      2.炉子组对门沟长1.5公里，宽3.5米，厚20cm水泥道路</t>
  </si>
  <si>
    <t>1.产出指标：数量指标-行政村改建通村（自然村）道路硬化里程≥1.98公里；质量指标-工程验收合格率100%；时效指标-项目完成及时率100%;
2.效益指标：经济效益指标-行政村通客车率100%，具备条件的行政村通硬化路率100%，受益村居民出行平均缩短时间≥0.5小时，全部受益人口2536人；生态效益指标-项目实施可有效减少道路扬尘；可持续影响指标-工程使用年限≥10年。
3.满意度指标：服务对象满意度指标-全部受益人口满意度100%。</t>
  </si>
  <si>
    <t>2021年栾川县三川镇大红村四棵树桥头-干沟小学公路工程</t>
  </si>
  <si>
    <t>建设长1.5公里，宽3.5米，厚20cm水泥道路</t>
  </si>
  <si>
    <t>三川镇</t>
  </si>
  <si>
    <t>大红村</t>
  </si>
  <si>
    <t>1.产出指标：数量指标-行政村改建通村（自然村）道路硬化里程≥1.5公里；质量指标-工程验收合格率100%；时效指标-项目完成及时率100%;
2.效益指标：经济效益指标-行政村通客车率100%，具备条件的行政村通硬化路率100%，受益村居民出行平均缩短时间≥0.5小时，全部受益人口3138人；生态效益指标-项目实施可有效减少道路扬尘；可持续影响指标-工程使用年限≥10年。
3.满意度指标：服务对象满意度指标-全部受益人口满意度100%。</t>
  </si>
  <si>
    <t>2021年栾川县三川镇柳子村晒布沟村组道路改建工程（缺口资金）</t>
  </si>
  <si>
    <t>建设长1.5公里，宽4.5米，厚20cm水泥道路</t>
  </si>
  <si>
    <t>柳子村</t>
  </si>
  <si>
    <t>1.产出指标：数量指标-行政村改建通村（自然村）道路硬化里程≥1.5公里；质量指标-工程验收合格率100%；时效指标-项目完成及时率100%;
2.效益指标：经济效益指标-行政村通客车率100%，具备条件的行政村通硬化路率100%，受益村居民出行平均缩短时间≥0.5小时，全部受益人口2819人；生态效益指标-项目实施可有效减少道路扬尘；可持续影响指标-工程使用年限≥10年。
3.满意度指标：服务对象满意度指标-全部受益人口满意度100%。</t>
  </si>
  <si>
    <t>2021年栾川县三川镇龙脖村河渠组通组道路、入户路项目</t>
  </si>
  <si>
    <t>建设长700米，宽2.5-3.5米，厚20cm水泥道路3500平方米</t>
  </si>
  <si>
    <t>龙脖村</t>
  </si>
  <si>
    <t>1.产出指标：数量指标-行政村改建通村（自然村）道路硬化里程≥0.7公里；质量指标-工程验收合格率100%；时效指标-项目完成及时率100%;
2.效益指标：经济效益指标-行政村通客车率100%，具备条件的行政村通硬化路率100%，受益村居民出行平均缩短时间≥0.5小时，全部受益人口2891人；生态效益指标-项目实施可有效减少道路扬尘；可持续影响指标-工程使用年限≥10年。
3.满意度指标：服务对象满意度指标-全部受益人口满意度100%。</t>
  </si>
  <si>
    <t>2021年栾川县三川镇龙脖村桥涵、栏杆安装项目</t>
  </si>
  <si>
    <t>安装铁栏杆229.1米，大理石栏杆33.4米</t>
  </si>
  <si>
    <t>1.产出指标：数量指标-行政村改建通村（自然村）桥梁栏杆≥262.5米；质量指标-工程验收合格率100%；时效指标-项目完成及时率100%;
2.效益指标：经济效益指标-行政村通客车率100%，具备条件的行政村通硬化路率100%，受益村居民出行平均缩短时间≥0.5小时，全部受益人口2891人；生态效益指标-项目实施可有效减少道路扬尘；可持续影响指标-工程使用年限≥10年。
3.满意度指标：服务对象满意度指标-全部受益人口满意度100%。</t>
  </si>
  <si>
    <t>2021年栾川县三川镇大红村卢阴沟通组道路建设项目</t>
  </si>
  <si>
    <t>建设长1.05公里，宽3.5米，厚20cm水泥道路</t>
  </si>
  <si>
    <t>1.产出指标：数量指标-行政村改建通村（自然村）道路硬化里程≥1.05公里；质量指标-工程验收合格率100%；时效指标-项目完成及时率100%;
2.效益指标：经济效益指标-行政村通客车率100%，具备条件的行政村通硬化路率100%，受益村居民出行平均缩短时间≥0.5小时，全部受益人口3138人；生态效益指标-项目实施可有效减少道路扬尘；可持续影响指标-工程使用年限≥10年。
3.满意度指标：服务对象满意度指标-全部受益人口满意度100%。</t>
  </si>
  <si>
    <t>2021年栾川县三川镇三道沟村连户路建设项目</t>
  </si>
  <si>
    <t>建设厚20cm，宽2.5-3.5米，水泥道路3000平方</t>
  </si>
  <si>
    <t>三道沟村</t>
  </si>
  <si>
    <t>1.产出指标：数量指标-行政村改建通村（自然村）道路硬化里程≥3000平方米；质量指标-工程验收合格率100%；时效指标-项目完成及时率100%;
2.效益指标：经济效益指标-行政村通客车率100%，具备条件的行政村通硬化路率100%，受益村居民出行平均缩短时间≥0.5小时，全部受益人口1062人；生态效益指标-项目实施可有效减少道路扬尘；可持续影响指标-工程使用年限≥10年。
3.满意度指标：服务对象满意度指标-全部受益人口满意度100%。</t>
  </si>
  <si>
    <t>2021年栾川县三川镇姚湾村五、六、七、十一、十六、十七、十八、十九、二十一等组道路修建项目</t>
  </si>
  <si>
    <t>新建2300米长，宽3.5米，0.2米厚道路（含路基）</t>
  </si>
  <si>
    <t>姚湾村</t>
  </si>
  <si>
    <t>1.产出指标：数量指标-行政村改建通村（自然村）道路硬化里程≥2.3公里；质量指标-工程验收合格率100%；时效指标-项目完成及时率100%;
2.效益指标：经济效益指标-行政村通客车率100%，具备条件的行政村通硬化路率100%，受益村居民出行平均缩短时间≥0.5小时，全部受益人口3752人；生态效益指标-项目实施可有效减少道路扬尘；可持续影响指标-工程使用年限≥10年。
3.满意度指标：服务对象满意度指标-全部受益人口满意度100%。</t>
  </si>
  <si>
    <t>2021年栾川县南石线安保工程</t>
  </si>
  <si>
    <t>安装庄科村至石宝村6.0公里安保工程</t>
  </si>
  <si>
    <t>庄科村、石宝村</t>
  </si>
  <si>
    <t>1.产出指标：数量指标-行政村改建通村（自然村）道路配套设施≥6.0公里；质量指标-工程验收合格率100%；时效指标-项目完成及时率100%;
2.效益指标：经济效益指标-行政村通客车率100%，具备条件的行政村通硬化路率100%，受益村居民出行平均缩短时间≥0.5小时，全部受益人口3030人；生态效益指标-项目实施可有效减少道路扬尘；可持续影响指标-工程使用年限≥10年。
3.满意度指标：服务对象满意度指标-全部受益人口满意度100%。</t>
  </si>
  <si>
    <t>2021年栾川县石庙镇光明村弓巴沟门至幢跟道路工程</t>
  </si>
  <si>
    <t>建设长2.9公里，宽4.5米，厚20CM水泥道路</t>
  </si>
  <si>
    <t>光明村</t>
  </si>
  <si>
    <t>1.产出指标：数量指标-行政村改建通村（自然村）道路硬化里程≥2.9公里；质量指标-工程验收合格率100%；时效指标-项目完成及时率100%;
2.效益指标：经济效益指标-行政村通客车率100%，具备条件的行政村通硬化路率100%，受益村居民出行平均缩短时间≥0.5小时，全部受益人口2146人；生态效益指标-项目实施可有效减少道路扬尘；可持续影响指标-工程使用年限≥10年。
3.满意度指标：服务对象满意度指标-全部受益人口满意度100%。</t>
  </si>
  <si>
    <t>2021年栾川县赤土店镇郭店村户户通道路项目</t>
  </si>
  <si>
    <t>建设长4公里，宽3米，厚18cm水泥道路</t>
  </si>
  <si>
    <t>赤土店镇</t>
  </si>
  <si>
    <t>郭店村</t>
  </si>
  <si>
    <t>1.产出指标：数量指标-行政村改建通村（自然村）道路硬化里程≥4公里；质量指标-工程验收合格率100%；时效指标-项目完成及时率100%;
2.效益指标：经济效益指标-行政村通客车率100%，具备条件的行政村通硬化路率100%，受益村居民出行平均缩短时间≥0.5小时，全部受益人口2313人；生态效益指标-项目实施可有效减少道路扬尘；可持续影响指标-工程使用年限≥10年。
3.满意度指标：服务对象满意度指标-全部受益人口满意度100%。</t>
  </si>
  <si>
    <t>2021年栾川县赤土店镇赤土店村户户通道路项目</t>
  </si>
  <si>
    <t>建设长2公里，宽3米，厚20cm水泥道路</t>
  </si>
  <si>
    <t>赤土店村</t>
  </si>
  <si>
    <t>1.产出指标：数量指标-行政村改建通村（自然村）道路硬化里程≥2公里；质量指标-工程验收合格率100%；时效指标-项目完成及时率100%;
2.效益指标：经济效益指标-行政村通客车率100%，具备条件的行政村通硬化路率100%，受益村居民出行平均缩短时间≥0.5小时，全部受益人口3160人；生态效益指标-项目实施可有效减少道路扬尘；可持续影响指标-工程使用年限≥10年。
3.满意度指标：服务对象满意度指标-全部受益人口满意度100%。</t>
  </si>
  <si>
    <t>2021年栾川县赤土店镇白沙洞村炉长沟组户户通道路项目</t>
  </si>
  <si>
    <t>建设长1.5公里，宽2.5米、厚20cm水泥道路</t>
  </si>
  <si>
    <t>白沙洞村</t>
  </si>
  <si>
    <t>1.产出指标：数量指标-行政村改建通村（自然村）道路硬化里程≥1.5公里；质量指标-工程验收合格率100%；时效指标-项目完成及时率100%;
2.效益指标：经济效益指标-行政村通客车率100%，具备条件的行政村通硬化路率100%，受益村居民出行平均缩短时间≥0.5小时，全部受益人口436人；生态效益指标-项目实施可有效减少道路扬尘；可持续影响指标-工程使用年限≥10年。
3.满意度指标：服务对象满意度指标-全部受益人口满意度100%。</t>
  </si>
  <si>
    <t>2021年栾川县秋扒乡雁坎村鸭石桥至秋扒村上庙湾桥道路工程</t>
  </si>
  <si>
    <t>新修路基长1.5公里，宽5.5米（包括护堰等附属工程）</t>
  </si>
  <si>
    <t>秋扒村</t>
  </si>
  <si>
    <t>1.产出指标：数量指标-行政村改建通村（自然村）道路里程≥1.5公里；质量指标-工程验收合格率100%；时效指标-项目完成及时率100%;
2.效益指标：经济效益指标-行政村通客车率100%，具备条件的行政村通硬化路率100%，受益村居民出行平均缩短时间≥0.5小时，全部受益人口3159人；生态效益指标-项目实施可有效减少道路扬尘；可持续影响指标-工程使用年限≥10年。
3.满意度指标：服务对象满意度指标-全部受益人口满意度100%。</t>
  </si>
  <si>
    <t>2021年栾川县秋扒乡秋扒村西街至下坡根组道路修复项目</t>
  </si>
  <si>
    <t>铺设沥青道路7140平方米</t>
  </si>
  <si>
    <t>1.产出指标：数量指标-行政村改建通村（自然村）道路硬化里程≥7140平方米；质量指标-工程验收合格率100%；时效指标-项目完成及时率100%;
2.效益指标：经济效益指标-行政村通客车率100%，具备条件的行政村通硬化路率100%，受益村居民出行平均缩短时间≥0.5小时，全部受益人口3159人；生态效益指标-项目实施可有效减少道路扬尘；可持续影响指标-工程使用年限≥10年。
3.满意度指标：服务对象满意度指标-全部受益人口满意度100%。</t>
  </si>
  <si>
    <t>2021年栾川县秋扒乡下村漫水桥项目</t>
  </si>
  <si>
    <t>建设长53延米，宽7米漫水桥一座</t>
  </si>
  <si>
    <t>1.产出指标：数量指标-行政村改建通村（自然村）桥梁一座≥53延米；质量指标-工程验收合格率100%；时效指标-项目完成及时率100%;
2.效益指标：经济效益指标-行政村通客车率100%，具备条件的行政村通硬化路率100%，受益村居民出行平均缩短时间≥0.5小时，全部受益人口3159人；生态效益指标-项目实施可有效减少道路扬尘；可持续影响指标-工程使用年限≥10年。
3.满意度指标：服务对象满意度指标-全部受益人口满意度100%。</t>
  </si>
  <si>
    <t>2021年栾川县秋扒乡黄岭村通组道路项目</t>
  </si>
  <si>
    <t>1、四个组开挖长7200米，宽3米路基；2、修复长500米，宽3.5米道路。</t>
  </si>
  <si>
    <t>黄岭村</t>
  </si>
  <si>
    <t>1.产出指标：数量指标-行政村改建通村（自然村）道路硬化里程≥7.2公里；质量指标-工程验收合格率100%；时效指标-项目完成及时率100%;
2.效益指标：经济效益指标-行政村通客车率100%，具备条件的行政村通硬化路率100%，受益村居民出行平均缩短时间≥0.5小时，全部受益人口398人；生态效益指标-项目实施可有效减少道路扬尘；可持续影响指标-工程使用年限≥10年。
3.满意度指标：服务对象满意度指标-全部受益人口满意度100%。</t>
  </si>
  <si>
    <t>2021年栾川县重渡沟管委会四秋村道路修复项目</t>
  </si>
  <si>
    <t>1、建设长330米，宽3.5米，厚20CM水泥道路。                                2、修复长8米，宽7米桥梁一座；3、修宽5米，长7米桥梁一座。</t>
  </si>
  <si>
    <t>四秋村</t>
  </si>
  <si>
    <t>1.产出指标：数量指标-行政村改建通村（自然村）道路硬化里程≥0.33公里；质量指标-工程验收合格率100%；时效指标-项目完成及时率100%;
2.效益指标：经济效益指标-行政村通客车率100%，具备条件的行政村通硬化路率100%，受益村居民出行平均缩短时间≥0.5小时，全部受益人口899人；生态效益指标-项目实施可有效减少道路扬尘；可持续影响指标-工程使用年限≥10年。
3.满意度指标：服务对象满意度指标-全部受益人口满意度100%。</t>
  </si>
  <si>
    <t>2021年栾川县重渡沟管委会王坪村村组道路硬化项目</t>
  </si>
  <si>
    <t xml:space="preserve">建设长1.5公里，宽4.5米，厚20CM厚水泥道路                                </t>
  </si>
  <si>
    <t>王坪村</t>
  </si>
  <si>
    <t>1.产出指标：数量指标-行政村改建通村（自然村）道路硬化里程≥1.5公里；质量指标-工程验收合格率100%；时效指标-项目完成及时率100%;
2.效益指标：经济效益指标-行政村通客车率100%，具备条件的行政村通硬化路率100%，受益村居民出行平均缩短时间≥0.5小时，全部受益人口1098人；生态效益指标-项目实施可有效减少道路扬尘；可持续影响指标-工程使用年限≥10年。
3.满意度指标：服务对象满意度指标-全部受益人口满意度100%。</t>
  </si>
  <si>
    <t>2021年栾川县重渡沟管委会重渡社区二组李扎沟道路铺设工程</t>
  </si>
  <si>
    <t xml:space="preserve">建设长520米，宽4.5米，厚20CM水泥道路                                </t>
  </si>
  <si>
    <t>重渡沟村</t>
  </si>
  <si>
    <t>1.产出指标：数量指标-行政村改建通村（自然村）道路硬化里程≥0.52公里；质量指标-工程验收合格率100%；时效指标-项目完成及时率100%;
2.效益指标：经济效益指标-行政村通客车率100%，具备条件的行政村通硬化路率100%，受益村居民出行平均缩短时间≥0.5小时，全部受益人口1620人；生态效益指标-项目实施可有效减少道路扬尘；可持续影响指标-工程使用年限≥10年。
3.满意度指标：服务对象满意度指标-全部受益人口满意度100%。</t>
  </si>
  <si>
    <t>2021年栾川县重渡沟管委会街上村竹园沟组道路扩建项目</t>
  </si>
  <si>
    <t xml:space="preserve">建设长1.5公里，原3.5米道路加宽至4.5米，厚20CM水泥道路                </t>
  </si>
  <si>
    <t>1.产出指标：数量指标-行政村改建通村（自然村）道路硬化里程≥1.5公里；质量指标-工程验收合格率100%；时效指标-项目完成及时率100%;
2.效益指标：经济效益指标-行政村通客车率100%，具备条件的行政村通硬化路率100%，受益村居民出行平均缩短时间≥0.5小时，全部受益人口1474人；生态效益指标-项目实施可有效减少道路扬尘；可持续影响指标-工程使用年限≥10年。
3.满意度指标：服务对象满意度指标-全部受益人口满意度100%。</t>
  </si>
  <si>
    <t>2021年栾川县重渡沟管委会北乡村伊河大桥修复加固项目</t>
  </si>
  <si>
    <t>对110米桥梁基础加固</t>
  </si>
  <si>
    <t>北乡村</t>
  </si>
  <si>
    <t>1.产出指标：数量指标-行政村桥梁≥110米；质量指标-工程验收合格率100%；时效指标-项目完成及时率100%;
2.效益指标：经济效益指标-行政村通客车率100%，具备条件的行政村通硬化路率100%，受益村居民出行平均缩短时间≥0.5小时，全部受益人口536人；生态效益指标-项目实施可有效减少道路扬尘；可持续影响指标-工程使用年限≥10年。
3.满意度指标：服务对象满意度指标-全部受益人口满意度100%。</t>
  </si>
  <si>
    <t>2021年栾川县重渡沟管委会新南村桥庙沟道路路基项目</t>
  </si>
  <si>
    <t>对桥外、桥中、和尚印、山岔四个居民组长7公里道路路基进行改造</t>
  </si>
  <si>
    <t>1.产出指标：数量指标-行政村改建通村（自然村）道路硬化里程≥7公里；质量指标-工程验收合格率100%；时效指标-项目完成及时率100%;
2.效益指标：经济效益指标-行政村通客车率100%，具备条件的行政村通硬化路率100%，受益村居民出行平均缩短时间≥0.5小时，全部受益人口1822人；生态效益指标-项目实施可有效减少道路扬尘；可持续影响指标-工程使用年限≥10年。
3.满意度指标：服务对象满意度指标-全部受益人口满意度100%。</t>
  </si>
  <si>
    <t>2021年栾川县潭头镇拨云岭村公路加宽项目</t>
  </si>
  <si>
    <t>建设长3公里，宽2米，厚20cm水泥道路</t>
  </si>
  <si>
    <t>拨云岭村</t>
  </si>
  <si>
    <t>1.产出指标：数量指标-行政村改建通村（自然村）道路硬化里程≥3公里；质量指标-工程验收合格率100%；时效指标-项目完成及时率100%;
2.效益指标：经济效益指标-行政村通客车率100%，具备条件的行政村通硬化路率100%，受益村居民出行平均缩短时间≥0.5小时，全部受益人口387人；生态效益指标-项目实施可有效减少道路扬尘；可持续影响指标-工程使用年限≥10年。
3.满意度指标：服务对象满意度指标-全部受益人口满意度100%。</t>
  </si>
  <si>
    <t>2021年栾川县重渡大道至白庄公路改建工程（二期）</t>
  </si>
  <si>
    <t>改建长3.2公里，宽4.5米，厚20cm水泥道路</t>
  </si>
  <si>
    <t>大王庙村、纸房村</t>
  </si>
  <si>
    <t>1.产出指标：数量指标-行政村改建通村（自然村）道路硬化里程≥3.2公里；质量指标-工程验收合格率100%；时效指标-项目完成及时率100%;
2.效益指标：经济效益指标-行政村通客车率100%，具备条件的行政村通硬化路率100%，受益村居民出行平均缩短时间≥0.5小时，全部受益人口4170人；生态效益指标-项目实施可有效减少道路扬尘；可持续影响指标-工程使用年限≥10年。
3.满意度指标：服务对象满意度指标-全部受益人口满意度100%。</t>
  </si>
  <si>
    <t>2021年栾川县潭头镇拨云岭村入户道路项目</t>
  </si>
  <si>
    <t>建设厚20cm，宽2.5-3.5米，水泥道路3100平方米</t>
  </si>
  <si>
    <t>1.产出指标：数量指标-行政村改建通村（自然村）道路硬化里程≥3100平方米；质量指标-工程验收合格率100%；时效指标-项目完成及时率100%;
2.效益指标：经济效益指标-行政村通客车率100%，具备条件的行政村通硬化路率100%，受益村居民出行平均缩短时间≥0.5小时，全部受益人口387人；生态效益指标-项目实施可有效减少道路扬尘；可持续影响指标-工程使用年限≥10年。
3.满意度指标：服务对象满意度指标-全部受益人口满意度100%。</t>
  </si>
  <si>
    <t>2021年栾川县潭头镇何村及大坪村公路建设项目</t>
  </si>
  <si>
    <t>何村四组建设长2公里,宽3米，厚20cm水泥村组道路；大坪村公路改建（路基）长3500米，宽5.5米</t>
  </si>
  <si>
    <t>何村村
大坪村</t>
  </si>
  <si>
    <t>1.产出指标：数量指标-行政村改建通村（自然村）道路硬化里程≥2公里；质量指标-工程验收合格率100%；时效指标-项目完成及时率100%;
2.效益指标：经济效益指标-行政村通客车率100%，具备条件的行政村通硬化路率100%，受益村居民出行平均缩短时间≥0.5小时，全部受益人口1984人；生态效益指标-项目实施可有效减少道路扬尘；可持续影响指标-工程使用年限≥10年。
3.满意度指标：服务对象满意度指标-全部受益人口满意度100%。</t>
  </si>
  <si>
    <t>2021年栾川县潭头镇柏枝崖村公路加宽项目</t>
  </si>
  <si>
    <t>建设长4400公里，宽2米道路</t>
  </si>
  <si>
    <t>柏枝崖村</t>
  </si>
  <si>
    <t>1.产出指标：数量指标-行政村改建通村（自然村）道路硬化里程≥1.8公里；质量指标-工程验收合格率100%；时效指标-项目完成及时率100%;
2.效益指标：经济效益指标-行政村通客车率100%，具备条件的行政村通硬化路率100%，受益村居民出行平均缩短时间≥0.5小时，全部受益人口378人；生态效益指标-项目实施可有效减少道路扬尘；可持续影响指标-工程使用年限≥10年。
3.满意度指标：服务对象满意度指标-全部受益人口满意度100%。</t>
  </si>
  <si>
    <t>2021年栾川县狮子庙镇东羊道村蛮子沟口至柴西文家后道路建设项目</t>
  </si>
  <si>
    <t>建设长1.85公里，宽3.5米，厚20CM水泥道路</t>
  </si>
  <si>
    <t>东羊道村</t>
  </si>
  <si>
    <t>1.产出指标：数量指标-行政村改建通村（自然村）道路硬化里程≥1.85公里；质量指标-工程验收合格率100%；时效指标-项目完成及时率100%;
2.效益指标：经济效益指标-行政村通客车率100%，具备条件的行政村通硬化路率100%，受益村居民出行平均缩短时间≥0.5小时，全部受益人口826人；生态效益指标-项目实施可有效减少道路扬尘；可持续影响指标-工程使用年限≥10年。
3.满意度指标：服务对象满意度指标-全部受益人口满意度100%。</t>
  </si>
  <si>
    <t>2021年栾川县狮子庙镇长庄村桥梁改建项目</t>
  </si>
  <si>
    <t xml:space="preserve">建设长25延米，宽8米桥梁。 </t>
  </si>
  <si>
    <t>长庄村</t>
  </si>
  <si>
    <t>1.产出指标：数量指标-行政村改建通村（自然村）桥梁一座≥25延米；质量指标-工程验收合格率100%；时效指标-项目完成及时率100%;
2.效益指标：经济效益指标-行政村通客车率100%，具备条件的行政村通硬化路率100%，受益村居民出行平均缩短时间≥0.5小时，全部受益人口1121人；生态效益指标-项目实施可有效减少道路扬尘；可持续影响指标-工程使用年限≥10年。
3.满意度指标：服务对象满意度指标-全部受益人口满意度100%。</t>
  </si>
  <si>
    <t>2021年栾川县狮子庙镇王府沟村至水厂公路项目</t>
  </si>
  <si>
    <t>建设长1.5公里，宽3.5米，厚20CM水泥道路</t>
  </si>
  <si>
    <t>王府沟村</t>
  </si>
  <si>
    <t>1.产出指标：数量指标-行政村改建通村（自然村）道路硬化里程≥1.5公里；质量指标-工程验收合格率100%；时效指标-项目完成及时率100%;
2.效益指标：经济效益指标-行政村通客车率100%，具备条件的行政村通硬化路率100%，受益村居民出行平均缩短时间≥0.5小时，全部受益人口1273人；生态效益指标-项目实施可有效减少道路扬尘；可持续影响指标-工程使用年限≥10年。
3.满意度指标：服务对象满意度指标-全部受益人口满意度100%。</t>
  </si>
  <si>
    <t>2021年栾川县狮子庙镇南沟门村兑九沟道路</t>
  </si>
  <si>
    <t>建设长200米，宽3.5米，厚20CM水泥道路</t>
  </si>
  <si>
    <t>南沟门村</t>
  </si>
  <si>
    <t>1.产出指标：数量指标-行政村改建通村（自然村）道路硬化里程≥0.2公里；质量指标-工程验收合格率100%；时效指标-项目完成及时率100%;
2.效益指标：经济效益指标-行政村通客车率100%，具备条件的行政村通硬化路率100%，受益村居民出行平均缩短时间≥0.5小时，全部受益人口1961人；生态效益指标-项目实施可有效减少道路扬尘；可持续影响指标-工程使用年限≥10年。
3.满意度指标：服务对象满意度指标-全部受益人口满意度100%。</t>
  </si>
  <si>
    <t>2021年栾川县狮子庙镇张岭村竹园组至里沟道路建设项目</t>
  </si>
  <si>
    <t>建设长2.8公里，宽3.5米,厚20cm水泥道路</t>
  </si>
  <si>
    <t>张岭村</t>
  </si>
  <si>
    <t>1.产出指标：数量指标-行政村改建通村（自然村）道路硬化里程≥2.8公里；质量指标-工程验收合格率100%；时效指标-项目完成及时率100%;
2.效益指标：经济效益指标-行政村通客车率100%，具备条件的行政村通硬化路率100%，受益村居民出行平均缩短时间≥0.5小时，全部受益人口663人；生态效益指标-项目实施可有效减少道路扬尘；可持续影响指标-工程使用年限≥10年。
3.满意度指标：服务对象满意度指标-全部受益人口满意度100%。</t>
  </si>
  <si>
    <t>2021年栾川县狮子庙镇张岭村羊道岭至五疙瘩组道路工程项目</t>
  </si>
  <si>
    <t>建设长2.56公里，宽3.5米，厚20cm水泥道路</t>
  </si>
  <si>
    <t>1.产出指标：数量指标-行政村改建通村（自然村）道路硬化里程≥2.56公里；质量指标-工程验收合格率100%；时效指标-项目完成及时率100%;
2.效益指标：经济效益指标-行政村通客车率100%，具备条件的行政村通硬化路率100%，受益村居民出行平均缩短时间≥0.5小时，全部受益人口663人；生态效益指标-项目实施可有效减少道路扬尘；可持续影响指标-工程使用年限≥10年。
3.满意度指标：服务对象满意度指标-全部受益人口满意度100%。</t>
  </si>
  <si>
    <t>2021年栾川县白土镇铁岭村九里沟门组公路工程项目</t>
  </si>
  <si>
    <t>建设长0.9公里，宽3.5米，厚20cm水泥道路</t>
  </si>
  <si>
    <t>铁岭村</t>
  </si>
  <si>
    <t>1.产出指标：数量指标-行政村改建通村（自然村）道路硬化里程≥0.9公里；质量指标-工程验收合格率100%；时效指标-项目完成及时率100%;
2.效益指标：经济效益指标-行政村通客车率100%，具备条件的行政村通硬化路率100%，受益村居民出行平均缩短时间≥0.5小时，全部受益人口1597人；生态效益指标-项目实施可有效减少道路扬尘；可持续影响指标-工程使用年限≥10年。
3.满意度指标：服务对象满意度指标-全部受益人口满意度100%。</t>
  </si>
  <si>
    <t>2021年栾川县白土镇康山村阴坡根至刘坡沟门道路工程</t>
  </si>
  <si>
    <t>建设长3公里，宽4米-4.5米，厚20cm水泥道路</t>
  </si>
  <si>
    <t>康山村</t>
  </si>
  <si>
    <t>1.产出指标：数量指标-行政村改建通村（自然村）道路硬化里程≥3公里；质量指标-工程验收合格率100%；时效指标-项目完成及时率100%;
2.效益指标：经济效益指标-行政村通客车率100%，具备条件的行政村通硬化路率100%，受益村居民出行平均缩短时间≥0.5小时，全部受益人口1514人；生态效益指标-项目实施可有效减少道路扬尘；可持续影响指标-工程使用年限≥10年。
3.满意度指标：服务对象满意度指标-全部受益人口满意度100%。</t>
  </si>
  <si>
    <t>2021年栾川县白土镇白土村下河组、上坡组、下堰组、阴坡根组、西头组同组道路项目</t>
  </si>
  <si>
    <t>建设长1.5公里，宽2.5-3米道路，厚20CM水泥道路</t>
  </si>
  <si>
    <t>白土村</t>
  </si>
  <si>
    <t>1.产出指标：数量指标-行政村改建通村（自然村）道路硬化里程≥1.5公里；质量指标-工程验收合格率100%；时效指标-项目完成及时率100%;
2.效益指标：经济效益指标-行政村通客车率100%，具备条件的行政村通硬化路率100%，受益村居民出行平均缩短时间≥0.5小时，全部受益人口1011人；生态效益指标-项目实施可有效减少道路扬尘；可持续影响指标-工程使用年限≥10年。
3.满意度指标：服务对象满意度指标-全部受益人口满意度100%。</t>
  </si>
  <si>
    <t>2021年栾川县白土镇C343柿子醋厂至楼沟道路项目</t>
  </si>
  <si>
    <t>建设长1公里，宽3.5米，厚20cm水泥道路</t>
  </si>
  <si>
    <t>1.产出指标：数量指标-行政村改建通村（自然村）道路硬化里程≥1公里；质量指标-工程验收合格率100%；时效指标-项目完成及时率100%;
2.效益指标：经济效益指标-行政村通客车率100%，具备条件的行政村通硬化路率100%，受益村居民出行平均缩短时间≥0.5小时，全部受益人口2679人；生态效益指标-项目实施可有效减少道路扬尘；可持续影响指标-工程使用年限≥10年。
3.满意度指标：服务对象满意度指标-全部受益人口满意度100%。</t>
  </si>
  <si>
    <t>2021年栾川县白土镇歇脚店大坪组通组道路工程项目</t>
  </si>
  <si>
    <t>建设500平方米道路，20CM厚水泥路一条</t>
  </si>
  <si>
    <t>歇脚店村</t>
  </si>
  <si>
    <t>1.产出指标：数量指标-行政村改建通村（自然村）道路硬化里程≥500平方；质量指标-工程验收合格率100%；时效指标-项目完成及时率100%;
2.效益指标：经济效益指标-行政村通客车率100%，具备条件的行政村通硬化路率100%，受益村居民出行平均缩短时间≥0.5小时，全部受益人口1484人；生态效益指标-项目实施可有效减少道路扬尘；可持续影响指标-工程使用年限≥10年。
3.满意度指标：服务对象满意度指标-全部受益人口满意度100%。</t>
  </si>
  <si>
    <t>2021年栾川县冷水镇增冷线商店门口至车沟脑</t>
  </si>
  <si>
    <t>对1.207公里道路安装安全防护栏等配套设施</t>
  </si>
  <si>
    <t>东增河村</t>
  </si>
  <si>
    <t>1.产出指标：数量指标-行政村改建通村（自然村）安全防护设施≥1.207公里；质量指标-工程验收合格率100%；时效指标-项目完成及时率100%;
2.效益指标：经济效益指标-行政村通客车率100%，具备条件的行政村通硬化路率100%，受益村居民出行平均缩短时间≥0.5小时，全部受益人口3457人；生态效益指标-项目实施可有效减少道路扬尘；可持续影响指标-工程使用年限≥10年。
3.满意度指标：服务对象满意度指标-全部受益人口满意度100%。</t>
  </si>
  <si>
    <t>2021年栾川县冷水镇冷水村四组、三组、七组通组道路</t>
  </si>
  <si>
    <t>建设长0.7公里，宽3米，厚20CM水泥道路</t>
  </si>
  <si>
    <t>冷水村</t>
  </si>
  <si>
    <t>1.产出指标：数量指标-行政村改建通村（自然村）道路硬化里程≥0.7公里；质量指标-工程验收合格率100%；时效指标-项目完成及时率100%;
2.效益指标：经济效益指标-行政村通客车率100%，具备条件的行政村通硬化路率100%，受益村居民出行平均缩短时间≥0.5小时，全部受益人口2878人；生态效益指标-项目实施可有效减少道路扬尘；可持续影响指标-工程使用年限≥10年。
3.满意度指标：服务对象满意度指标-全部受益人口满意度100%。</t>
  </si>
  <si>
    <t>2021年栾川县冷水镇冷水村五组、六组通组道路</t>
  </si>
  <si>
    <t>建设厚7cm，宽2.5-3.5米，沥青道路6800平方米</t>
  </si>
  <si>
    <t>1.产出指标：数量指标-行政村改建通村（自然村）道路硬化里程≥6800平方米；质量指标-工程验收合格率100%；时效指标-项目完成及时率100%;
2.效益指标：经济效益指标-行政村通客车率100%，具备条件的行政村通硬化路率100%，受益村居民出行平均缩短时间≥0.5小时，全部受益人口2878人；生态效益指标-项目实施可有效减少道路扬尘；可持续影响指标-工程使用年限≥10年。
3.满意度指标：服务对象满意度指标-全部受益人口满意度100%。</t>
  </si>
  <si>
    <t>2021年栾川县冷水镇东增河十七组至二十组通组入户道路</t>
  </si>
  <si>
    <t>建设长0.87公里，宽2.5米，厚20CM水泥道路</t>
  </si>
  <si>
    <t>1.产出指标：数量指标-行政村改建通村（自然村）道路硬化里程≥0.87公里；质量指标-工程验收合格率100%；时效指标-项目完成及时率100%;
2.效益指标：经济效益指标-行政村通客车率100%，具备条件的行政村通硬化路率100%，受益村居民出行平均缩短时间≥0.5小时，全部受益人口3457人；生态效益指标-项目实施可有效减少道路扬尘；可持续影响指标-工程使用年限≥10年。
3.满意度指标：服务对象满意度指标-全部受益人口满意度100%。</t>
  </si>
  <si>
    <t>2021年栾川县冷水镇西增河村组户通道路</t>
  </si>
  <si>
    <t>建设厚20cm，宽3米，水泥道路13275平方米</t>
  </si>
  <si>
    <t>西增河村</t>
  </si>
  <si>
    <t>1.产出指标：数量指标-行政村改建通村（自然村）道路硬化里程≥13275平方米；质量指标-工程验收合格率100%；时效指标-项目完成及时率100%;
2.效益指标：经济效益指标-行政村通客车率100%，具备条件的行政村通硬化路率100%，受益村居民出行平均缩短时间≥0.5小时，全部受益人口3343人；生态效益指标-项目实施可有效减少道路扬尘；可持续影响指标-工程使用年限≥10年。
3.满意度指标：服务对象满意度指标-全部受益人口满意度100%。</t>
  </si>
  <si>
    <t>2021年栾川县城关镇大南沟社区后地至石壮沟道路工程</t>
  </si>
  <si>
    <t>建设厚5cm，宽3.5-4.5米，沥青道路8000平方米</t>
  </si>
  <si>
    <t>城关镇</t>
  </si>
  <si>
    <t>大南沟社区</t>
  </si>
  <si>
    <t>1.产出指标：数量指标-行政村改建通村（自然村）道路硬化里程≥8000平方米；质量指标-工程验收合格率100%；时效指标-项目完成及时率100%;
2.效益指标：经济效益指标-行政村通客车率100%，具备条件的行政村通硬化路率100%，受益村居民出行平均缩短时间≥0.5小时，全部受益人口5011人；生态效益指标-项目实施可有效减少道路扬尘；可持续影响指标-工程使用年限≥10年。
3.满意度指标：服务对象满意度指标-全部受益人口满意度100%。</t>
  </si>
  <si>
    <t>2021年栾川县城关镇上河南程寺沟道路铺设工程项目</t>
  </si>
  <si>
    <t>建设厚5cm，宽2.5-3.5米，沥青道路10200平方米</t>
  </si>
  <si>
    <t>上河南社区</t>
  </si>
  <si>
    <t>1.产出指标：数量指标-行政村改建通村（自然村）道路硬化里程≥10200平方米；质量指标-工程验收合格率100%；时效指标-项目完成及时率100%;
2.效益指标：经济效益指标-行政村通客车率100%，具备条件的行政村通硬化路率100%，受益村居民出行平均缩短时间≥0.5小时，全部受益人口4680人；生态效益指标-项目实施可有效减少道路扬尘；可持续影响指标-工程使用年限≥10年。
3.满意度指标：服务对象满意度指标-全部受益人口满意度100%。</t>
  </si>
  <si>
    <t>2021年栾川县陶湾镇协心村池水沟道路安全护栏项目</t>
  </si>
  <si>
    <t>对3公里道路安装安全防护栏等配套设施</t>
  </si>
  <si>
    <t>协心村</t>
  </si>
  <si>
    <t>1.产出指标：数量指标-行政村通村（自然村）道路配套设施≥3公里；质量指标-工程验收合格率100%；时效指标-项目完成及时率100%;
2.效益指标：经济效益指标-行政村通客车率100%，具备条件的行政村通硬化路率100%，受益村居民出行平均缩短时间≥0.5小时，全部受益人口1829人；生态效益指标-项目实施可有效减少道路扬尘；可持续影响指标-工程使用年限≥10年。
3.满意度指标：服务对象满意度指标-全部受益人口满意度100%。</t>
  </si>
  <si>
    <t>2021年栾川县陶湾镇庙底至松树台段公路安全防护工程</t>
  </si>
  <si>
    <t>交通标志牌79块，波形护栏12977米，道口警示柱64根，钢筋护栏20米，减速带9米</t>
  </si>
  <si>
    <t>么坪村，肖圪塔村，三合村，新立村，松树台村</t>
  </si>
  <si>
    <t>1.产出指标：数量指标-行政村通村（自然村）道路配套设施；质量指标-工程验收合格率100%；时效指标-项目完成及时率100%;
2.效益指标：经济效益指标-行政村通客车率100%，具备条件的行政村通硬化路率100%，受益村居民出行平均缩短时间≥0.5小时，全部受益人口6456人；生态效益指标-项目实施可有效减少道路扬尘；可持续影响指标-工程使用年限≥10年。
3.满意度指标：服务对象满意度指标-全部受益人口满意度100%。</t>
  </si>
  <si>
    <t>2021年栾川县陶湾镇伊滨村洞沟组道路工程项目</t>
  </si>
  <si>
    <t>建设长1公里，宽2-4米，厚5cm沥青道路2700平方</t>
  </si>
  <si>
    <t>伊滨村</t>
  </si>
  <si>
    <t>1.产出指标：数量指标-行政村改建通村（自然村）道路硬化里程≥1公里；质量指标-工程验收合格率100%；时效指标-项目完成及时率100%;
2.效益指标：经济效益指标-行政村通客车率100%，具备条件的行政村通硬化路率100%，受益村居民出行平均缩短时间≥0.5小时，全部受益人口2467人；生态效益指标-项目实施可有效减少道路扬尘；可持续影响指标-工程使用年限≥10年。
3.满意度指标：服务对象满意度指标-全部受益人口满意度100%。</t>
  </si>
  <si>
    <t>2021年栾川县合峪镇洛栾快速通道至杨山村委道路大修工程</t>
  </si>
  <si>
    <t>建设长3.6公里，宽4.5米，厚5cm沥青道路24550平方</t>
  </si>
  <si>
    <t>柳坪村、三里桥村、杨山村</t>
  </si>
  <si>
    <t>1.产出指标：数量指标-行政村改建通村（自然村）道路硬化里程≥3.6公里；质量指标-工程验收合格率100%；时效指标-项目完成及时率100%;
2.效益指标：经济效益指标-行政村通客车率100%，具备条件的行政村通硬化路率100%，受益村居民出行平均缩短时间≥0.5小时，全部受益人口4420人；生态效益指标-项目实施可有效减少道路扬尘；可持续影响指标-工程使用年限≥10年。
3.满意度指标：服务对象满意度指标-全部受益人口满意度100%。</t>
  </si>
  <si>
    <t>2021年栾川县合峪镇Y011合峪镇柳坪-杨山道路项目</t>
  </si>
  <si>
    <t>建设长1.8公里，宽3.5米，厚20cm水泥道路</t>
  </si>
  <si>
    <t>柳坪村、杨山村</t>
  </si>
  <si>
    <t>1.产出指标：数量指标-行政村改建通村（自然村）道路硬化里程≥1.8公里；质量指标-工程验收合格率100%；时效指标-项目完成及时率100%;
2.效益指标：经济效益指标-行政村通客车率100%，具备条件的行政村通硬化路率100%，受益村居民出行平均缩短时间≥0.5小时，全部受益人口3197人；生态效益指标-项目实施可有效减少道路扬尘；可持续影响指标-工程使用年限≥10年。
3.满意度指标：服务对象满意度指标-全部受益人口满意度100%。</t>
  </si>
  <si>
    <t>2021年栾川县合峪镇庙北线庙湾至杨沟门道路项目</t>
  </si>
  <si>
    <t>建设长10公里，宽4.5米，厚20CM水泥道路</t>
  </si>
  <si>
    <t>庙湾、五村、酒店、十八盘、杨沟门</t>
  </si>
  <si>
    <t>1.产出指标：数量指标-行政村改建通村（自然村）道路硬化里程≥10公里；质量指标-工程验收合格率100%；时效指标-项目完成及时率100%;
2.效益指标：经济效益指标-行政村通客车率100%，具备条件的行政村通硬化路率100%，受益村居民出行平均缩短时间≥0.5小时，全部受益人口4741人；生态效益指标-项目实施可有效减少道路扬尘；可持续影响指标-工程使用年限≥10年。
3.满意度指标：服务对象满意度指标-全部受益人口满意度100%。</t>
  </si>
  <si>
    <t>2021年栾川县合峪镇钓鱼台村钓鱼台组漫水桥项目</t>
  </si>
  <si>
    <t>建设长30米，宽3.5米漫水桥</t>
  </si>
  <si>
    <t>钓鱼台村</t>
  </si>
  <si>
    <t>1.产出指标：数量指标-桥梁一座≥30延米；质量指标-工程验收合格率100%；时效指标-项目完成及时率100%;
2.效益指标：经济效益指标-行政村通客车率100%，具备条件的行政村通硬化路率100%，受益村居民出行平均缩短时间≥0.5小时，全部受益人口1041人；生态效益指标-项目实施可有效减少道路扬尘；可持续影响指标-工程使用年限≥10年。
3.满意度指标：服务对象满意度指标-全部受益人口满意度100%。</t>
  </si>
  <si>
    <t>2021年栾川县合峪镇杨山村代庄组入户道路工程项目</t>
  </si>
  <si>
    <t>建设宽4.5米，1678平方沥青路一条</t>
  </si>
  <si>
    <t>杨山村</t>
  </si>
  <si>
    <t>1.产出指标：数量指标-行政村改建通村（自然村）道路硬化里程≥1678平方米；质量指标-工程验收合格率100%；时效指标-项目完成及时率100%;
2.效益指标：经济效益指标-行政村通客车率100%，具备条件的行政村通硬化路率100%，受益村居民出行平均缩短时间≥0.5小时，全部受益人口1806人；生态效益指标-项目实施可有效减少道路扬尘；可持续影响指标-工程使用年限≥10年。
3.满意度指标：服务对象满意度指标-全部受益人口满意度100%。</t>
  </si>
  <si>
    <t>2021年栾川县庙子镇北凹村上马沟道路铺油项目</t>
  </si>
  <si>
    <t>建设长1.7公里，宽3.5-4.5米，厚沥青道路8075平方米</t>
  </si>
  <si>
    <t>北凹村</t>
  </si>
  <si>
    <t>1.产出指标：数量指标-行政村改建通村（自然村）道路硬化里程≥1.7公里；质量指标-工程验收合格率100%；时效指标-项目完成及时率100%;
2.效益指标：经济效益指标-行政村通客车率100%，具备条件的行政村通硬化路率100%，受益村居民出行平均缩短时间≥0.5小时，全部受益人口2877人；生态效益指标-项目实施可有效减少道路扬尘；可持续影响指标-工程使用年限≥10年。
3.满意度指标：服务对象满意度指标-全部受益人口满意度100%。</t>
  </si>
  <si>
    <t>2021年栾川县庙子镇龙王幢村三组大桥工程项目</t>
  </si>
  <si>
    <t>建设长64.04米，宽7.5米大桥</t>
  </si>
  <si>
    <t>1.产出指标：数量指标-桥梁一座≥65延米；质量指标-工程验收合格率100%；时效指标-项目完成及时率100%;
2.效益指标：经济效益指标-行政村通客车率100%，具备条件的行政村通硬化路率100%，受益村居民出行平均缩短时间≥0.5小时，全部受益人口1709人；生态效益指标-项目实施可有效减少道路扬尘；可持续影响指标-工程使用年限≥10年。
3.满意度指标：服务对象满意度指标-全部受益人口满意度100%。</t>
  </si>
  <si>
    <t>2021年栾川县庙子镇英雄村委至北凹道路项目</t>
  </si>
  <si>
    <t>建设长3.3公里，宽4.5米，厚5cm沥青道路</t>
  </si>
  <si>
    <t>英雄村</t>
  </si>
  <si>
    <t>1.产出指标：数量指标-行政村改建通村（自然村）道路硬化里程≥3.3公里；质量指标-工程验收合格率100%；时效指标-项目完成及时率100%;
2.效益指标：经济效益指标-行政村通客车率100%，具备条件的行政村通硬化路率100%，受益村居民出行平均缩短时间≥0.5小时，全部受益人口1534人；生态效益指标-项目实施可有效减少道路扬尘；可持续影响指标-工程使用年限≥10年。
3.满意度指标：服务对象满意度指标-全部受益人口满意度100%。</t>
  </si>
  <si>
    <t>2021年栾川县潭卢线至范津寺道路改建工程</t>
  </si>
  <si>
    <t>建设长2.3公里，宽4.5米，厚20cm水泥道路</t>
  </si>
  <si>
    <t>上河村</t>
  </si>
  <si>
    <t>1.产出指标：数量指标-行政村改建通村（自然村）道路硬化里程≥2.3公里；质量指标-工程验收合格率100%；时效指标-项目完成及时率100%;
2.效益指标：经济效益指标-行政村通客车率100%，具备条件的行政村通硬化路率100%，受益村居民出行平均缩短时间≥0.5小时，全部受益人口569人；生态效益指标-项目实施可有效减少道路扬尘；可持续影响指标-工程使用年限≥10年。
3.满意度指标：服务对象满意度指标-全部受益人口满意度100%。</t>
  </si>
  <si>
    <t>2021年栾川县栾川乡养子口柳西至后窑道路建设项目</t>
  </si>
  <si>
    <t>建设厚20cm，宽3.5米，水泥道路6800平方</t>
  </si>
  <si>
    <t>养子口村</t>
  </si>
  <si>
    <t>1.产出指标：数量指标-行政村改建通村（自然村）道路硬化里程≥6800平方米；质量指标-工程验收合格率100%；时效指标-项目完成及时率100%;
2.效益指标：经济效益指标-行政村通客车率100%，具备条件的行政村通硬化路率100%，受益村居民出行平均缩短时间≥0.5小时，全部受益人口2517人；生态效益指标-项目实施可有效减少道路扬尘；可持续影响指标-工程使用年限≥10年。
3.满意度指标：服务对象满意度指标-全部受益人口满意度100%。</t>
  </si>
  <si>
    <t>2021年栾川县栾川乡百炉村村部至后香坊道路护栏工程</t>
  </si>
  <si>
    <t>安装村部至后香坊公路安全配套设施</t>
  </si>
  <si>
    <t>1.产出指标：数量指标-行政村改建通村（自然村）道路配套设施；质量指标-工程验收合格率100%；时效指标-项目完成及时率100%;
2.效益指标：经济效益指标-行政村通客车率100%，具备条件的行政村通硬化路率100%，受益村居民出行平均缩短时间≥0.5小时，全部受益人口1777人；生态效益指标-项目实施可有效减少道路扬尘；可持续影响指标-工程使用年限≥10年。
3.满意度指标：服务对象满意度指标-全部受益人口满意度100%。</t>
  </si>
  <si>
    <t>2021年栾川县栾川乡后坪村道工程</t>
  </si>
  <si>
    <t>建设长2.5公里，宽4.5米，厚20cm水泥道路</t>
  </si>
  <si>
    <t>后坪村</t>
  </si>
  <si>
    <t>1.产出指标：数量指标-行政村改建通村（自然村）道路硬化里程≥2.5公里；质量指标-工程验收合格率100%；时效指标-项目完成及时率100%;
2.效益指标：经济效益指标-行政村通客车率100%，具备条件的行政村通硬化路率100%，受益村居民出行平均缩短时间≥0.5小时，全部受益人口1856人；生态效益指标-项目实施可有效减少道路扬尘；可持续影响指标-工程使用年限≥10年。
3.满意度指标：服务对象满意度指标-全部受益人口满意度100%。</t>
  </si>
  <si>
    <t>2021年栾川县陶湾镇焦树凹黄背岭小桥工程</t>
  </si>
  <si>
    <t>建设长14.9米，宽5米桥梁</t>
  </si>
  <si>
    <t>焦树凹村</t>
  </si>
  <si>
    <t>1.产出指标：数量指标-行政村桥梁一座≥14.9延米；质量指标-工程验收合格率100%；时效指标-项目完成及时率100%;
2.效益指标：经济效益指标-行政村通客车率100%，具备条件的行政村通硬化路率100%，受益村居民出行平均缩短时间≥0.5小时，全部受益人口1761人；生态效益指标-项目实施可有效减少道路扬尘；可持续影响指标-工程使用年限≥10年。
3.满意度指标：服务对象满意度指标-全部受益人口满意度100%。</t>
  </si>
  <si>
    <t>2021年栾川县狮子庙镇瓮峪街村道路工程建设项目</t>
  </si>
  <si>
    <t>1、四人沟组长1.2公里，宽3米，厚20cm水泥道路；2、蛮子沟长1公里，宽3米，厚20cm水泥道路；3、松树沟三岔至南沟组0.3公里，宽4.5米，厚20cm水泥道路。</t>
  </si>
  <si>
    <t>瓮峪村</t>
  </si>
  <si>
    <t>1.产出指标：数量指标-行政村改建通村（自然村）道路硬化里程≥2.5公里；质量指标-工程验收合格率100%；时效指标-项目完成及时率100%;
2.效益指标：经济效益指标-行政村通客车率100%，具备条件的行政村通硬化路率100%，受益村居民出行平均缩短时间≥0.5小时，全部受益人口961人；生态效益指标-项目实施可有效减少道路扬尘；可持续影响指标-工程使用年限≥10年。
3.满意度指标：服务对象满意度指标-全部受益人口满意度100%。</t>
  </si>
  <si>
    <t>2021年栾川县合峪镇水沟村村组道路扩宽及硬化项目</t>
  </si>
  <si>
    <t>建设长1.5公里，宽4.5米，厚5cm沥青道路</t>
  </si>
  <si>
    <t>水沟村</t>
  </si>
  <si>
    <t>1.产出指标：数量指标-行政村改建通村（自然村）道路硬化里程≥1.5公里；质量指标-工程验收合格率100%；时效指标-项目完成及时率100%;
2.效益指标：经济效益指标-行政村通客车率100%，具备条件的行政村通硬化路率100%，受益村居民出行平均缩短时间≥0.5小时，全部受益人口967人；生态效益指标-项目实施可有效减少道路扬尘；可持续影响指标-工程使用年限≥10年。
3.满意度指标：服务对象满意度指标-全部受益人口满意度100%。</t>
  </si>
  <si>
    <t>2021年栾川县潭头镇何村村黄下门至西门桥道路公路工程</t>
  </si>
  <si>
    <t>建设长1.9公里，宽4.5米，厚20cm水泥道路</t>
  </si>
  <si>
    <t>何村村</t>
  </si>
  <si>
    <t>1.产出指标：数量指标-行政村改建通村（自然村）道路硬化里程≥1.9公里；质量指标-工程验收合格率100%；时效指标-项目完成及时率100%;
2.效益指标：经济效益指标-行政村通客车率100%，具备条件的行政村通硬化路率100%，受益村居民出行平均缩短时间≥0.5小时，全部受益人口1984人；生态效益指标-项目实施可有效减少道路扬尘；可持续影响指标-工程使用年限≥10年。
3.满意度指标：服务对象满意度指标-全部受益人口满意度100%。</t>
  </si>
  <si>
    <t>2021年栾川县庙子镇高崖头村鸾州大道至四、五组道路项目</t>
  </si>
  <si>
    <t>建设厚5cm，宽2.5-3.5米，沥青道路9700平方</t>
  </si>
  <si>
    <t>高崖头村</t>
  </si>
  <si>
    <t>1.产出指标：数量指标-行政村改建通村（自然村）道路硬化里程≥9700平方米；质量指标-工程验收合格率100%；时效指标-项目完成及时率100%;
2.效益指标：经济效益指标-行政村通客车率100%，具备条件的行政村通硬化路率100%，受益村居民出行平均缩短时间≥0.5小时，全部受益人口2005人；生态效益指标-项目实施可有效减少道路扬尘；可持续影响指标-工程使用年限≥10年。
3.满意度指标：服务对象满意度指标-全部受益人口满意度100%。</t>
  </si>
  <si>
    <t>2021年栾川县潭头镇东山村养殖场道路硬化工程</t>
  </si>
  <si>
    <t>建设厚20cm，宽2.5-3.5米，水泥道路933平方米</t>
  </si>
  <si>
    <t>东山村</t>
  </si>
  <si>
    <t>1.产出指标：数量指标-行政村改建通村（自然村）道路硬化里程≥933平方米；质量指标-工程验收合格率100%；时效指标-项目完成及时率100%;
2.效益指标：经济效益指标-行政村通客车率100%，具备条件的行政村通硬化路率100%，受益村居民出行平均缩短时间≥0.5小时，全部受益人口1033人；生态效益指标-项目实施可有效减少道路扬尘；可持续影响指标-工程使用年限≥10年。
3.满意度指标：服务对象满意度指标-全部受益人口满意度100%。</t>
  </si>
  <si>
    <t>2021年栾川县庙子镇吕顺村公路项目</t>
  </si>
  <si>
    <t>建设长2公里，宽4.5米，厚20cm水泥道路</t>
  </si>
  <si>
    <t>吕顺村</t>
  </si>
  <si>
    <t>1.产出指标：数量指标-行政村改建通村（自然村）道路硬化里程≥2公里；质量指标-工程验收合格率100%；时效指标-项目完成及时率100%;
2.效益指标：经济效益指标-行政村通客车率100%，具备条件的行政村通硬化路率100%，受益村居民出行平均缩短时间≥0.5小时，全部受益人口1007人；生态效益指标-项目实施可有效减少道路扬尘；可持续影响指标-工程使用年限≥10年。
3.满意度指标：服务对象满意度指标-全部受益人口满意度100%。</t>
  </si>
  <si>
    <t>2021年栾川县狮子庙镇罗村村坪地前头至后头道路建设项目</t>
  </si>
  <si>
    <t>建设长1.636公里，宽3.5米，厚20CM水泥道路</t>
  </si>
  <si>
    <t>罗村村</t>
  </si>
  <si>
    <t>1.产出指标：数量指标-行政村改建通村（自然村）道路硬化里程≥1.636公里；质量指标-工程验收合格率100%；时效指标-项目完成及时率100%;
2.效益指标：经济效益指标-行政村通客车率100%，具备条件的行政村通硬化路率100%，受益村居民出行平均缩短时间≥0.5小时，全部受益人口2523人；生态效益指标-项目实施可有效减少道路扬尘；可持续影响指标-工程使用年限≥10年。
3.满意度指标：服务对象满意度指标-全部受益人口满意度100%。</t>
  </si>
  <si>
    <t>2021年栾川县陶湾镇红庙村道路项目</t>
  </si>
  <si>
    <t>建设长1.86公里，宽3.5米，厚20cm水泥道路6510平方米</t>
  </si>
  <si>
    <t>红庙村</t>
  </si>
  <si>
    <t>1.产出指标：数量指标-行政村改建通村（自然村）道路硬化里程≥1.86公里；质量指标-工程验收合格率100%；时效指标-项目完成及时率100%;
2.效益指标：经济效益指标-行政村通客车率100%，具备条件的行政村通硬化路率100%，受益村居民出行平均缩短时间≥0.5小时，全部受益人口1363人；生态效益指标-项目实施可有效减少道路扬尘；可持续影响指标-工程使用年限≥10年。
3.满意度指标：服务对象满意度指标-全部受益人口满意度100%。</t>
  </si>
  <si>
    <t>无需招标</t>
  </si>
  <si>
    <t>2021年栾川县农村饮水安全维修工程</t>
  </si>
  <si>
    <t>全县276处农村集中供水工程维修材料购置，购置PE100管道、管件、水泵、配置消毒剂等</t>
  </si>
  <si>
    <t>栾川县</t>
  </si>
  <si>
    <t>涉及村</t>
  </si>
  <si>
    <t>水利局</t>
  </si>
  <si>
    <t>可巩固提升全县276处农村集中供水工程饮水质量，受益人口8万人。</t>
  </si>
  <si>
    <t>改善群众饮水质量</t>
  </si>
  <si>
    <t>2021年10月30日</t>
  </si>
  <si>
    <t>2021年12月30日</t>
  </si>
  <si>
    <t>2021年栾川县白土镇镇镇区供水改造工程</t>
  </si>
  <si>
    <t>敷设D300×8钢管约1900米，敷设φ160钢丝骨架PE管2600米，新建200m3和100m3蓄水池各1座，PE100塑料管（黑PE管）:φ63长度500m,φ50长度1800m,φ40长度1500m,φ32长度1000m,φ25长度1600m；清理修缮老蓄水池1个，管理房1间10m2,潜水泵及其配套设施1套；对接改造支管道、阀门、管件等，其它小项材料若干，混凝土支墩、挖填管沟等。</t>
  </si>
  <si>
    <t>可保障白土镇区及易地搬迁小区群众用水</t>
  </si>
  <si>
    <t>2021年栾川县陶湾镇红庙村饮用水项目</t>
  </si>
  <si>
    <t>在红庙村红庙组新建50立方蓄水池1个，2600米饮水管道铺设，旧机井修缮1处。</t>
  </si>
  <si>
    <t>　</t>
  </si>
  <si>
    <t>解决红庙村红庙组、童家庄组、小东沟组（5组6组）85户324口群众吃水问题，其中脱贫户13户</t>
  </si>
  <si>
    <t>2021年栾川县栾川乡方村村饮水管网改造工程</t>
  </si>
  <si>
    <t>方村村自来水管网对接延伸,共计铺设管网7260米，其中管径110mm管网1475米；管径50mm3885米、管径20mm1900米。</t>
  </si>
  <si>
    <t>方村村</t>
  </si>
  <si>
    <t>提升该村310户群众饮水质量，其中贫困群众8户27人。</t>
  </si>
  <si>
    <t>2021年栾川县陶湾镇陶湾社区备用水源工程</t>
  </si>
  <si>
    <t>备用井一眼，20吨无塔供水器及配套水泵、供水管线（水电）等设施</t>
  </si>
  <si>
    <t>陶湾社区</t>
  </si>
  <si>
    <t>改善1100人，其中脱贫户6户25人群众饮水</t>
  </si>
  <si>
    <t>2021年7月1日</t>
  </si>
  <si>
    <t>2021年栾川县陶湾镇前锋村16组安全饮水备用水源工程</t>
  </si>
  <si>
    <t>饮水管道1000米，入户管道800米，蓄水池2个，截留坝2处。</t>
  </si>
  <si>
    <t>改善前锋村大王沟组群众饮水质量，受益230人，其中脱贫户6户28人</t>
  </si>
  <si>
    <t>2021年栾川县陶湾镇陶湾社区饮水管网延伸工程项目</t>
  </si>
  <si>
    <t>铺设PE110管1612米、PE160管2485米、PE75管3130米，建设检查井24座</t>
  </si>
  <si>
    <t>改善5200余人饮水</t>
  </si>
  <si>
    <t>2021年栾川县合峪镇合峪村镇区集中供水工程</t>
  </si>
  <si>
    <t>新建50方净化池一座，取水口改造一处，更新水源至水厂直径200毫米引水管道2.4千米，维护供水管网13000米，维修阀门30个，更换水泵2个，</t>
  </si>
  <si>
    <t>合峪村</t>
  </si>
  <si>
    <t>改善提高镇区1.3万余群众的饮水质量</t>
  </si>
  <si>
    <t>2021年栾川县秋扒乡北沟村-蒿坪村饮水管网建设项目</t>
  </si>
  <si>
    <t>铺设饮水管线9000米，修复3个蓄水池并配套设施</t>
  </si>
  <si>
    <t>蒿坪村</t>
  </si>
  <si>
    <t>提高蒿坪村一二三组群众供水质量</t>
  </si>
  <si>
    <t>2021年栾川县潭头镇何村饮水管道修护工程</t>
  </si>
  <si>
    <t>对原集中供水工程引水管道进行维修</t>
  </si>
  <si>
    <t>何村</t>
  </si>
  <si>
    <t>改善潭头镇何村群众
饮水条件</t>
  </si>
  <si>
    <t>2021年栾川县潭头镇胡家村饮水管道及水井建设</t>
  </si>
  <si>
    <t>胡家村深70米水井一眼，水泵一台，PE管线长800米，三相电缆线等。王庄水厂水池防渗修复、水泵更换、泵房修复，王庄水厂至胡家村5000米PE100管道更换。</t>
  </si>
  <si>
    <t>胡家村</t>
  </si>
  <si>
    <t>改善全村群众饮水质量,其中脱贫人口146人</t>
  </si>
  <si>
    <t>2021年栾川县狮子庙镇镇区集中供水维修工程</t>
  </si>
  <si>
    <t>维修加固一个蓄水池300立方</t>
  </si>
  <si>
    <t>狮子庙村</t>
  </si>
  <si>
    <t>改善3493名群众安全饮水。</t>
  </si>
  <si>
    <t>2021年栾川县冷水镇饮水安全改造项目</t>
  </si>
  <si>
    <t>冷水镇饮水安全工程改造涉及3个村和镇区，在南泥湖村12组13组新建40㎥高位蓄水池一座，新建截留坝一座,对原有深水井进行清洗，加装提灌设备一套，铺设提水和供水管网3000米。在南沟村6组实施供水管网入户延伸200米,配套建设水表井安装水表。在冷水沟村5-9组铺设供水管网900米延伸入户。在冷水沟村2组实施供水管网入户延伸200米，配套建设阀门井等。在镇区实施东、西增河两个水源联通工程，优化供水设施。</t>
  </si>
  <si>
    <t>南泥湖村、冷水沟村、南沟村、镇区</t>
  </si>
  <si>
    <t>改善该镇部分群众饮水安全,群众对项目实施效果非常满意</t>
  </si>
  <si>
    <t>2021年栾川县狮子庙镇南沟门村后岭组提引水工程</t>
  </si>
  <si>
    <t>从圪辽沟口水厂供水主管道分水器上再引出一路管道，到该组北沟三岔处建一处泵站，泵站包括一间10m2管理房，一座20m3蓄水池，水泵及其附属配套设施。从泵站再提水到北沟与王家沟分水岭，建一座10m3蓄水池。</t>
  </si>
  <si>
    <t>改善该组4片居民12户48人饮水</t>
  </si>
  <si>
    <t>解决当地群众饮水问题，提高生活质量</t>
  </si>
  <si>
    <t>2021年栾川县叫河镇桦树坪村南天门组饮水项目</t>
  </si>
  <si>
    <t>截流坝长19米、高4.5米，集水池1个长3米、高4米、宽3米，管道200米</t>
  </si>
  <si>
    <t>桦树坪村</t>
  </si>
  <si>
    <t>改善南泥湖组和桦树坪组102户396人饮水质量，其中脱贫人口27户108人</t>
  </si>
  <si>
    <t>2021年栾川县石庙镇庄科村备用水源工程</t>
  </si>
  <si>
    <t>庄科水库内淤积干滩新建直径3米大口井两眼，水库副坝体拆除.</t>
  </si>
  <si>
    <t>庄科村</t>
  </si>
  <si>
    <t>提高饮水质量426人。</t>
  </si>
  <si>
    <t>2021年栾川县狮子庙镇许沟村补充水源工程</t>
  </si>
  <si>
    <t>从后沟组坡根建一个40m³蓄水池，供水管道与原管网对接1300米，（1.5寸水管1300米）</t>
  </si>
  <si>
    <t>许沟村</t>
  </si>
  <si>
    <t>项目建设有限吸纳贫困劳动力参与务工，带动5名贫困群众参与务工增收</t>
  </si>
  <si>
    <t>2021年栾川县陶湾镇么坪村堰坝工程</t>
  </si>
  <si>
    <t>建设长600米，均宽1米，高3米</t>
  </si>
  <si>
    <t>么坪村</t>
  </si>
  <si>
    <t>该项目实施后，提高河道防洪能力</t>
  </si>
  <si>
    <t>提高防洪减灾能力</t>
  </si>
  <si>
    <t>2021年栾川县合峪镇酒店村灾后重建堰坝项目</t>
  </si>
  <si>
    <t>灾后重建均高1.8米，均宽1.3米8个组堰坝600米，共计1200立方</t>
  </si>
  <si>
    <t>酒店村</t>
  </si>
  <si>
    <t>改善群众生产生活条件，有效保护耕地</t>
  </si>
  <si>
    <t>2021年栾川县赤土店镇公主坪村堰坝工程</t>
  </si>
  <si>
    <t>村委到中村堰坝工程长250米（河道清理550米）修建堰坝双侧500米，侧堰上面厚0.25米，下底厚0.4米，高1.5米</t>
  </si>
  <si>
    <t>公主坪村</t>
  </si>
  <si>
    <t>保护土地流失及改善生活条件，保护耕地100亩，受益脱贫人口11户51户。</t>
  </si>
  <si>
    <t>2021年栾川县重渡沟管委会王坪村堰坝工程</t>
  </si>
  <si>
    <t>堰坝总长685米，分别是河面组碾道段浆砌石堰坝长40米，河面组龙勃路口段浆砌石堰坝长120米，河面组下河湾段浆砌石堰坝（基础为混凝土）长525米。</t>
  </si>
  <si>
    <t>可改善王坪村河面组38户167人伊河生态环境和防洪能力，其中脱贫户15户44口人，保护耕地32亩。</t>
  </si>
  <si>
    <t>2021年栾川县重渡沟管委会四秋村堰坝灾后重建项目</t>
  </si>
  <si>
    <t>修复堰坝275米900立方米</t>
  </si>
  <si>
    <t>四秋</t>
  </si>
  <si>
    <t>可改善四秋村生态环境和防洪能力，其中脱贫户16户50口人，保护耕地20亩。</t>
  </si>
  <si>
    <t>2021年栾川县潭头镇堰坝修复项目</t>
  </si>
  <si>
    <t>潭头镇垢峪村240米、王坪村240米堰坝修复，胡家村新建堰坝300米，均高2.5米，均宽1米。</t>
  </si>
  <si>
    <t>垢峪村、王坪村、胡家村群众</t>
  </si>
  <si>
    <t>解决今年垢峪村、王坪村、胡家村因灾情导致堰坝冲毁</t>
  </si>
  <si>
    <t>2021年栾川县合峪镇砚台村上河组堰坝建设项目</t>
  </si>
  <si>
    <t>新建堰坝120米，共720立方米。</t>
  </si>
  <si>
    <t>砚台村</t>
  </si>
  <si>
    <t>可保护耕地20余亩，100口群众受益</t>
  </si>
  <si>
    <t>2021年栾川县国有贫困林场扶贫资金项目</t>
  </si>
  <si>
    <r>
      <rPr>
        <sz val="10"/>
        <rFont val="宋体"/>
        <charset val="134"/>
      </rPr>
      <t>龙峪湾林场在月牙湖后门口建设约360m</t>
    </r>
    <r>
      <rPr>
        <vertAlign val="superscript"/>
        <sz val="10"/>
        <rFont val="宋体"/>
        <charset val="134"/>
      </rPr>
      <t>2</t>
    </r>
    <r>
      <rPr>
        <sz val="10"/>
        <rFont val="宋体"/>
        <charset val="134"/>
      </rPr>
      <t>，砖混结构物资储备库1座；大坪林场优质苗木基地生产生活用房改造房屋加顶、更换门窗等；老君山林场伊源林区护林房内部改造及河堰整治工程。</t>
    </r>
  </si>
  <si>
    <t>龙峪湾林场、大坪林场、老君山林场</t>
  </si>
  <si>
    <t>林业局</t>
  </si>
  <si>
    <t>完善护林房基础设施，提升管护条件；改善防火物资和车辆得到妥善保管条件；强化森林资源培育，促进生物多样性保护和生态系统稳定。</t>
  </si>
  <si>
    <t>本项目可吸纳20名左右脱贫人口务工，增加3000元左右的劳务收入。</t>
  </si>
  <si>
    <t>2021年栾川县狮子庙镇南沟门村道路</t>
  </si>
  <si>
    <t>新建长3公里，宽3.5米，厚20厘米水泥路</t>
  </si>
  <si>
    <t>狮子庙</t>
  </si>
  <si>
    <t>南沟门</t>
  </si>
  <si>
    <t>发改委</t>
  </si>
  <si>
    <t>解决500余口人道路畅通问题</t>
  </si>
  <si>
    <t>发放劳务报酬</t>
  </si>
  <si>
    <t>2021年栾川县秋扒乡易地扶贫搬迁产业园基础设施建设项目</t>
  </si>
  <si>
    <t>铺设长1.54公里，宽7米沥青路</t>
  </si>
  <si>
    <t>夯实产业发展基础</t>
  </si>
  <si>
    <t>带动群众参与务工增加收入</t>
  </si>
  <si>
    <t>2021年6月1</t>
  </si>
  <si>
    <t>2021年栾川县陶湾镇陶湾村十组堰坝建设项目</t>
  </si>
  <si>
    <t>建设堰坝长220米，均宽1.3米高，3.5米。</t>
  </si>
  <si>
    <t>陶湾村</t>
  </si>
  <si>
    <t>夯实基础，有效衔接乡村振兴</t>
  </si>
  <si>
    <t>2021年栾川县狮子庙镇孤山村小坪组堰坝建设项目</t>
  </si>
  <si>
    <t>建设堰坝长154米，均宽1.3米，高3.5米。</t>
  </si>
  <si>
    <t>孤山村</t>
  </si>
  <si>
    <t>2021年栾川县狮子庙镇三官庙村三官庙组堰坝建设项目</t>
  </si>
  <si>
    <t>建设堰坝长150米，均宽1.2米，均高3.5米。</t>
  </si>
  <si>
    <t>三官庙村</t>
  </si>
  <si>
    <t>2021年栾川县重渡沟官管委会四秋村三岔至爱河沟堰坝建设项目</t>
  </si>
  <si>
    <t>建设堰坝600立方</t>
  </si>
  <si>
    <t>2021年栾川县陶湾镇三合村永红组堰坝建设项目</t>
  </si>
  <si>
    <t>建设堰坝长105米，高4.5米，均宽1.5米。</t>
  </si>
  <si>
    <t>三合村</t>
  </si>
  <si>
    <t>2021年栾川县庙子镇汉秋村安全饮水管网改造项目</t>
  </si>
  <si>
    <t>更换直径110黑色管道5000米</t>
  </si>
  <si>
    <t>汉秋村</t>
  </si>
  <si>
    <t>改善243户930人的饮水质量</t>
  </si>
  <si>
    <t>2021年栾川县重渡沟管委会磨湾堰坝工程</t>
  </si>
  <si>
    <t>新建堰坝长122.5m,高5m（含地埋2m）,平均厚度2.6m（底部宽3m，顶部宽2.25m）,工程量1607.8m³.根基开挖、回填等。</t>
  </si>
  <si>
    <t>磨湾村</t>
  </si>
  <si>
    <t>保护现有的土地、道路不受洪水侵扰，并可新造土地5亩以上，为磨湾发展提供必要的面积与空间。</t>
  </si>
  <si>
    <t>为磨湾村向旅游产业转型提供发展空间，惠及全村</t>
  </si>
  <si>
    <t>2021年6月20日</t>
  </si>
  <si>
    <t>2021年7月30日</t>
  </si>
  <si>
    <t>2021年栾川县重渡沟管委会新南村桥外组沟口堰坝项目</t>
  </si>
  <si>
    <t>浆砌石堰坝：长130米、宽1.5米、高6米</t>
  </si>
  <si>
    <t>可提高新南村桥庙沟35户群众防洪能力。其中脱贫人口 17户68人。</t>
  </si>
  <si>
    <t>项目实施后可提高群众生活条件，务工吸纳脱贫人口10人 ，平均增加务工收入2000元。</t>
  </si>
  <si>
    <t>2021年栾川县狮子庙镇西羊道村南北组至界岭根道路工程</t>
  </si>
  <si>
    <t>建设长3.2公里，宽3.5米，厚20cm水泥道路</t>
  </si>
  <si>
    <t>西羊道村</t>
  </si>
  <si>
    <t>1.产出指标：数量指标-行政村改建通村（自然村）道路硬化里程≥3.2公里；质量指标-工程验收合格率100%；时效指标-项目完成及时率100%;
2.效益指标：经济效益指标-行政村通客车率100%，具备条件的行政村通硬化路率100%，受益村居民出行平均缩短时间≥0.5小时，全部受益人口765人；生态效益指标-项目实施可有效减少道路扬尘；可持续影响指标-工程使用年限≥10年。
3.满意度指标：服务对象满意度指标-全部受益人口满意度100%。</t>
  </si>
  <si>
    <t>2021年栾川县庙子镇桃园村1组大桥项目</t>
  </si>
  <si>
    <t>建设长26米，宽6.5米桥梁，引线13米。</t>
  </si>
  <si>
    <t>桃园村</t>
  </si>
  <si>
    <t>1.产出指标：数量指标-桥梁一座≥26延米；质量指标-工程验收合格率100%；时效指标-项目完成及时率100%;
2.效益指标：经济效益指标-行政村通客车率100%，具备条件的行政村通硬化路率100%，受益村居民出行平均缩短时间≥0.5小时，全部受益人口854人；生态效益指标-项目实施可有效减少道路扬尘；可持续影响指标-工程使用年限≥10年。
3.满意度指标：服务对象满意度指标-全部受益人口满意度100%。</t>
  </si>
  <si>
    <t>2021年栾川县庙子镇汉秋村五组安全饮水项目</t>
  </si>
  <si>
    <t>修建管网、蓄水池建设</t>
  </si>
  <si>
    <t>解决当地群众安全饮水问题，惠及脱贫户23户86人</t>
  </si>
  <si>
    <t>解决当地群众安全饮水问题，提高生活质量</t>
  </si>
  <si>
    <t>2021年栾川县庙子镇河南村1、2、5组道路提升工程</t>
  </si>
  <si>
    <t>建设宽2.5-3.5米，厚4cm沥青道路7105.83㎡；5cm沥青道路439.66㎡</t>
  </si>
  <si>
    <t>河南村</t>
  </si>
  <si>
    <t>1.产出指标：数量指标-行政村改建通村（自然村）道路硬化里程≥7545平方米；质量指标-工程验收合格率100%；时效指标-项目完成及时率100%;
2.效益指标：经济效益指标-行政村通客车率100%，具备条件的行政村通硬化路率100%，受益村居民出行平均缩短时间≥0.5小时，全部受益人口857人；生态效益指标-项目实施可有效减少道路扬尘；可持续影响指标-工程使用年限≥10年。
3.满意度指标：服务对象满意度指标-全部受益人口满意度100%。</t>
  </si>
  <si>
    <t>2021年栾川县潭头镇水源道路项目</t>
  </si>
  <si>
    <t>建设机井、蓄水池、供水管线、浆砌护堰机耕道路。</t>
  </si>
  <si>
    <t>大王庙、纸房等村</t>
  </si>
  <si>
    <t>农业农村局</t>
  </si>
  <si>
    <t>解决当地群众用水、出行，带动贫困群众务工</t>
  </si>
  <si>
    <t>2021年栾川县叫河镇马阴村委至东院组道路扩宽项目</t>
  </si>
  <si>
    <t>马阴村</t>
  </si>
  <si>
    <t>1.产出指标：数量指标-行政村改建通村（自然村）道路硬化里程≥2公里；质量指标-工程验收合格率100%；时效指标-项目完成及时率100%;
2.效益指标：经济效益指标-行政村通客车率100%，具备条件的行政村通硬化路率100%，受益村居民出行平均缩短时间≥0.5小时，全部受益人口666人；生态效益指标-项目实施可有效减少道路扬尘；可持续影响指标-工程使用年限≥10年。
3.满意度指标：服务对象满意度指标-全部受益人口满意度100%。</t>
  </si>
  <si>
    <t>2021年栾川县合峪镇水毁道路修复项目</t>
  </si>
  <si>
    <t>对庙湾、五村、十八盘、杨沟门等村水毁道路路基、路面进行整修</t>
  </si>
  <si>
    <t>庙湾、五村、十八盘、杨沟门</t>
  </si>
  <si>
    <t>1.产出指标：数量指标-行政村改建通村（自然村）道路硬化修复；质量指标-工程验收合格率100%；时效指标-项目完成及时率100%;
2.效益指标：经济效益指标-行政村通客车率100%，具备条件的行政村通硬化路率100%，受益村居民出行平均缩短时间≥0.5小时，全部受益人口4168人；生态效益指标-项目实施可有效减少道路扬尘；可持续影响指标-工程使用年限≥10年。
3.满意度指标：服务对象满意度指标-全部受益人口满意度100%。</t>
  </si>
  <si>
    <t>2021年栾川县合峪镇康庄村安全饮水工程</t>
  </si>
  <si>
    <t>滴水沟组、唐疙瘩组安全饮水拦河坝清淤加固，铺设管道500米，打深水井一口；东组、西组铺设管道450米，购置水泵</t>
  </si>
  <si>
    <t>康庄村</t>
  </si>
  <si>
    <t>解决滴水沟组、唐疙瘩组、东组、西组、刘扒店组村民共240余户群众的安全饮水问题</t>
  </si>
  <si>
    <t>提高群众安全饮水质量增，带动脱贫户参与务工增收。</t>
  </si>
  <si>
    <t>2021年栾川县潭头镇人居环境整治项目</t>
  </si>
  <si>
    <t>潭头村二组、九组、十组、十二组文峰路道路两侧扩宽后，整治铺装1938㎡、文峰路弱电线预埋580米以及希望路、潭洲路、文峰路道路配套设施完善等。</t>
  </si>
  <si>
    <t>潭头村</t>
  </si>
  <si>
    <t>对当地环境设施进行完善，提高环境质量，改善生活环境。</t>
  </si>
  <si>
    <t>改善当地群众生活环境质量，提高群众满意度</t>
  </si>
  <si>
    <t>2021年6月1日</t>
  </si>
  <si>
    <t>2021年9月1日</t>
  </si>
  <si>
    <t>2021年9月15日</t>
  </si>
  <si>
    <t>2021年栾川县陶湾镇伊滨村安全饮水项目</t>
  </si>
  <si>
    <t>新建蓄水池2个，截留坝3个，滤水池3个，修复蓄水池3个；管道7355米主管道，2500米入户管道。</t>
  </si>
  <si>
    <t>解决伊滨村沟口组、韦家门组、洞沟组、碾盘沟、下河东、上河东等10个居民组524户1821口群众吃水问题，其中脱贫户38户185人。</t>
  </si>
  <si>
    <t>发展特色沟域经济，推动集体经济发展，提高集体经济收入</t>
  </si>
  <si>
    <t>2021年4月1日</t>
  </si>
  <si>
    <t>2021年7月10日</t>
  </si>
  <si>
    <t>2021年栾川县陶湾镇鱼库村安全饮水项目</t>
  </si>
  <si>
    <t>改造加固原有蓄水池一座，PE100管材管道及钢管合计2700米。</t>
  </si>
  <si>
    <t>鱼库村</t>
  </si>
  <si>
    <t>项目建成后解决612人群众安全饮水问题</t>
  </si>
  <si>
    <t>项目改善鱼库村群众饮水带动15人脱贫户务工。</t>
  </si>
  <si>
    <t>2021年栾川县唐家庄村老虎沟塘坝配套项目</t>
  </si>
  <si>
    <t>新修450米，宽4米混凝土路，浆砌石防护堰，防撞护敦，石方开挖450米。</t>
  </si>
  <si>
    <t>唐家庄村</t>
  </si>
  <si>
    <t>解决沟内群众发展农业生产和交通出行问题</t>
  </si>
  <si>
    <t>解决沟内脱贫户发展农业生产和交通出行问题</t>
  </si>
  <si>
    <t>2021年栾川县白土镇马超营村后岭组通组道路项目</t>
  </si>
  <si>
    <t>建设长1.5公里，宽2.5米，厚20cm水泥道路</t>
  </si>
  <si>
    <t>1.产出指标：数量指标-行政村改建通村（自然村）道路硬化里程≥1.5公里；质量指标-工程验收合格率100%；时效指标-项目完成及时率100%;
2.效益指标：经济效益指标-行政村通客车率100%，具备条件的行政村通硬化路率100%，受益村居民出行平均缩短时间≥0.5小时，全部受益人口2679人；生态效益指标-项目实施可有效减少道路扬尘；可持续影响指标-工程使用年限≥10年。
3.满意度指标：服务对象满意度指标-全部受益人口满意度100%。</t>
  </si>
  <si>
    <t>2021年3月1日</t>
  </si>
  <si>
    <t>2021年10月1日</t>
  </si>
  <si>
    <t>2021年10月15日</t>
  </si>
  <si>
    <t>2021年栾川县庙子镇庄子村道路硬化建设工程</t>
  </si>
  <si>
    <t>1、建设长758米，宽4.5米沥青道路；2、庄子村七组路基整修及道路硬化4550平方米</t>
  </si>
  <si>
    <t>庄子村</t>
  </si>
  <si>
    <t>1.产出指标：数量指标-行政村改建通村（自然村）道路硬化里程≥2.6公里；质量指标-工程验收合格率100%；时效指标-项目完成及时率100%;
2.效益指标：经济效益指标-行政村通客车率100%，具备条件的行政村通硬化路率100%，受益村居民出行平均缩短时间≥0.5小时，全部受益人口1012人；生态效益指标-项目实施可有效减少道路扬尘；可持续影响指标-工程使用年限≥10年。
3.满意度指标：服务对象满意度指标-全部受益人口满意度100%。</t>
  </si>
  <si>
    <t>2021年12月15日</t>
  </si>
  <si>
    <t>2021年栾川县白土镇歇脚店村上河组延湾大桥新建工程项目</t>
  </si>
  <si>
    <t>建设长19.02延米，宽8.5米桥梁</t>
  </si>
  <si>
    <t>1.产出指标：数量指标-桥梁一座≥24延米；质量指标-工程验收合格率100%；时效指标-项目完成及时率100%;
2.效益指标：经济效益指标-行政村通客车率100%，具备条件的行政村通硬化路率100%，受益村居民出行平均缩短时间≥0.5小时，全部受益人口1484人；生态效益指标-项目实施可有效减少道路扬尘；可持续影响指标-工程使用年限≥10年。
3.满意度指标：服务对象满意度指标-全部受益人口满意度100%。</t>
  </si>
  <si>
    <t>2021年11月15日</t>
  </si>
  <si>
    <t>恢复</t>
  </si>
  <si>
    <t>农村基础设施</t>
  </si>
  <si>
    <t>2021年栾川县秋扒乡北沟村北沟河堰坝修复工程</t>
  </si>
  <si>
    <t>对坝基进行修复加固，总长130米</t>
  </si>
  <si>
    <t>改善村内生态环境,提高河道防洪能力，有效保护耕地,群众对项目实施效果非常满意</t>
  </si>
  <si>
    <t>带动贫困人口务工12人</t>
  </si>
  <si>
    <t>2021年栾川县秋扒乡秋扒村河道堰坝修复工程</t>
  </si>
  <si>
    <t>修复河道堰坝，总长145米</t>
  </si>
  <si>
    <t>带动贫困人口务工8人</t>
  </si>
  <si>
    <t>2021年栾川县秋扒乡雁坎村饮水管网修复工程</t>
  </si>
  <si>
    <t>秋扒乡雁坎村西村组需换PE32饮水管道1800米，1个蓄水池漏水需维修。三岔口后坡1个蓄水池漏水需维修。。</t>
  </si>
  <si>
    <t>雁坎村</t>
  </si>
  <si>
    <t>改善村内饮水工程，进一步提升供水能力和品质,群众对项目实施效果非常满意</t>
  </si>
  <si>
    <t>带动贫困人口务工3人</t>
  </si>
  <si>
    <t>2021年栾川县狮子庙镇王府沟村道路修复项目</t>
  </si>
  <si>
    <t>维修道路路基长20米、高9米、宽2米，道路栏杆30米；</t>
  </si>
  <si>
    <t>改善村内基础设施,贫困群众对项目实施效果非常满意</t>
  </si>
  <si>
    <t>2021年栾川县狮子庙镇王府沟村供水设施修复项目</t>
  </si>
  <si>
    <t>清理淤积，更换水管</t>
  </si>
  <si>
    <t>2021年栾川县狮子庙镇王府沟村桥涵修复项目</t>
  </si>
  <si>
    <t>修复桥涵4个</t>
  </si>
  <si>
    <t>改善群众出行条件，提高群众满意度</t>
  </si>
  <si>
    <t>2021年栾川县潭头镇井峪河沿线堰坝修复项目</t>
  </si>
  <si>
    <t>重建井峪河沿线堰坝，涉及三个村，秋林村四段合计160米，何村两段合计70米，蛮营2段合计50米。</t>
  </si>
  <si>
    <t>秋林，何村，蛮营村</t>
  </si>
  <si>
    <t>该项目实施后，提高河道防洪能力，有效保护耕地，提高群众满意度</t>
  </si>
  <si>
    <t>改善贫困群众生产生活条件。</t>
  </si>
  <si>
    <t>2021年栾川县合峪镇砚台村下河组爬河桥项目</t>
  </si>
  <si>
    <t>砚台村70米长，高5米，3.5米宽爬河桥一座</t>
  </si>
  <si>
    <t>带动4户贫困户参与务工增收</t>
  </si>
  <si>
    <t>2021年栾川县赤土店镇马圈村安全饮水项目</t>
  </si>
  <si>
    <t>新打300余米深水井一口，配套管网600米</t>
  </si>
  <si>
    <t>马圈村</t>
  </si>
  <si>
    <t>吸纳10名贫困人口务工增收</t>
  </si>
  <si>
    <t>2021年栾川县赤土店镇马圈村堰坝修复项目</t>
  </si>
  <si>
    <t>修复堰坝200余米</t>
  </si>
  <si>
    <t>改善基础设施条件，保障群众生命财产安全</t>
  </si>
  <si>
    <t>吸纳6名贫困人口务工增收</t>
  </si>
  <si>
    <t>2021年栾川县赤土店镇刘竹村排水渠建设项目</t>
  </si>
  <si>
    <t>修复排水渠22米</t>
  </si>
  <si>
    <t>刘竹村</t>
  </si>
  <si>
    <t>吸纳4名贫困人口务工增收</t>
  </si>
  <si>
    <t>2021年栾川县清和堂村饮水安全维护工程</t>
  </si>
  <si>
    <t>修复饮水管网1000米</t>
  </si>
  <si>
    <t>清和堂村</t>
  </si>
  <si>
    <t>吸纳2名贫困人口务工增收</t>
  </si>
  <si>
    <t>2021年栾川县赤土店镇清和堂村堰坝修复项目</t>
  </si>
  <si>
    <t>对堰坝掉基1.2公里进行修复</t>
  </si>
  <si>
    <t>2021年栾川县赤土店镇清和堂村流水沟道路修复项目</t>
  </si>
  <si>
    <t>对2段道路掉基区域进行修复，塌方清理</t>
  </si>
  <si>
    <t>2021年栾川县赤土店镇花园村堰坝修复项目</t>
  </si>
  <si>
    <t>修复堰坝200立方</t>
  </si>
  <si>
    <t>花园村</t>
  </si>
  <si>
    <t>吸纳8名贫困人口务工增收</t>
  </si>
  <si>
    <t>2021年栾川县赤土店镇白沙洞村堰坝修复项目</t>
  </si>
  <si>
    <t>修复堰坝60米</t>
  </si>
  <si>
    <t>2021年栾川县赤土店镇公主坪村堰坝修复项目</t>
  </si>
  <si>
    <t>修复堰坝15米</t>
  </si>
  <si>
    <t>2021年栾川县赤土店镇赤土店村堰坝修复项目</t>
  </si>
  <si>
    <t>修复堰坝70米</t>
  </si>
  <si>
    <t>吸纳7名贫困人口务工增收</t>
  </si>
  <si>
    <t>2021年栾川县郭店村郭沟组户户通道路路基修复项目</t>
  </si>
  <si>
    <t>修复道路路基2000米</t>
  </si>
  <si>
    <t>吸纳12名贫困人口务工增收</t>
  </si>
  <si>
    <t>2021年栾川县冷水镇南沟村水源修复项目</t>
  </si>
  <si>
    <t>通过水文物探，开挖500米深水井一眼，增设高压线路及变压器，架设2000米无缝钢管提水管道，配套建设管理用房1座、管道卷扬设备1套，购置深水泵1台、自动提水控制系统1套及其他安全饮水配套设施。</t>
  </si>
  <si>
    <t>南沟村</t>
  </si>
  <si>
    <t>吸纳贫困人口务工60人次</t>
  </si>
  <si>
    <t>2021年栾川县重渡沟管委会新南村排水渠修复项目</t>
  </si>
  <si>
    <t>460米排水渠，72米排水管道</t>
  </si>
  <si>
    <t>改善村内生态环境,贫困群众对项目实施效果非常满意</t>
  </si>
  <si>
    <t>务工吸纳贫困人口数20人，每户年均务工增加收益2000元</t>
  </si>
  <si>
    <t>2021年栾川县重渡沟管委会文化广场堰坝修复项目</t>
  </si>
  <si>
    <t>修复堰坝15米，150立方</t>
  </si>
  <si>
    <t>务工吸纳贫困人口数15人，每户年均务工增加收益1600元</t>
  </si>
  <si>
    <t>二、产业发展类项目合计</t>
  </si>
  <si>
    <t>产业发展</t>
  </si>
  <si>
    <t>2021年栾川县脱贫人口就业创业奖补项目</t>
  </si>
  <si>
    <t>为自主创业和就业务工的脱贫户提供奖励补贴（自主创业奖脱贫户通过积极发展种植业、养殖业、来料加工和商贸服务业等，在一个年度奖补周期内家庭生产经营性收入（扣减生产经营性支出后）达到20000元以上的，奖补200元/户；达到30000元的，奖补300元/户。务工就业奖脱贫户家庭所有劳动力外出务工或就近灵活就业，每户脱贫户家庭在奖补周期内收入达到以下标准的给予奖补:1.年收入15000元以上的，奖补300元/户;2.年收入20000元以上的，奖补400元/户;3.年收入30000元以上的，奖补500元/户;4.年收入40000元以上的，奖补600元/户。）</t>
  </si>
  <si>
    <t>人社局</t>
  </si>
  <si>
    <t>对已脱贫户，通过发展生产、主动就业等方式，进行就业创业奖补。</t>
  </si>
  <si>
    <t>确保脱贫人口自主创业和转移就业奖励补贴应补尽补。</t>
  </si>
  <si>
    <t>2021年栾川县脱贫人口公益性岗位项目</t>
  </si>
  <si>
    <t>脱贫人口公益性岗位目前在岗1319人，（全日制163人、非全日制1156人）全日制公岗岗位补贴为1900元/月、社保补贴为668.7元/月，每人每月需2568.7元。非全日制公岗岗位补贴分800元/月和600元/月两个档次，800元397人,600元759人。按目前1319人计算，公益性岗位每月需支出119.17万元</t>
  </si>
  <si>
    <t>通过公益性岗位补贴，使脱贫人口增收，防止返贫。</t>
  </si>
  <si>
    <t>为脱贫人口提供公益性岗位补贴和社保补贴，确保应补尽补。</t>
  </si>
  <si>
    <t>2021年栾川县潭头镇潭头村猕猴桃、八月瓜种植项目</t>
  </si>
  <si>
    <t>栽植猕猴桃11亩，八月瓜20.5亩，樱桃16亩，桃树4.5亩；新建围栏，标志牌；新建净化彩钢板结构管理用房一座50平方米，轻钢结构仓库一座22平方米等。</t>
  </si>
  <si>
    <t>潭头</t>
  </si>
  <si>
    <t>增加村集体收入，扩大集体经济</t>
  </si>
  <si>
    <t>发展村集体经济，增加村集体及群众收入</t>
  </si>
  <si>
    <t>2021年栾川县栾川乡朝阳村栾川豆腐及农副产品深加工项目</t>
  </si>
  <si>
    <t>在朝阳村建设栾川豆腐及栾川农副产品深加工厂占地4.4亩。财政资金投资建设砖混墙身钢构铁皮顶厂房800㎡（其中仓库200㎡、车间600㎡）硬化水泥地面600平方。</t>
  </si>
  <si>
    <t>朝阳村</t>
  </si>
  <si>
    <t>加工厂建成后创造就业岗位25个，每年能为朝阳村集体经济带来固定经济收益10万元</t>
  </si>
  <si>
    <t>产业带贫带动朝阳村6户21人稳定脱贫</t>
  </si>
  <si>
    <t>2021年栾川县栾川乡樊营村冷鲜仓库建设项目</t>
  </si>
  <si>
    <t>在栾川乡樊营村新建冷鲜储存库200平方</t>
  </si>
  <si>
    <t>樊营村</t>
  </si>
  <si>
    <t>项目建成后创造就业岗位3个每年为集体经济创造5万元收益</t>
  </si>
  <si>
    <t>产业扶贫带动樊营村20户79人稳定脱贫</t>
  </si>
  <si>
    <t>2021年栾川县合峪镇酒店村中蜂养殖项目</t>
  </si>
  <si>
    <t>发展中蜂养殖200箱，平整场地，建设40平方管理用房等。</t>
  </si>
  <si>
    <t>合峪</t>
  </si>
  <si>
    <t>增加村集体经济收入10万元/年</t>
  </si>
  <si>
    <t>该项目可解决10户脱贫户闲散劳动力务工，每人年务工收入12000元。</t>
  </si>
  <si>
    <t>2021年栾川县合峪镇杨沟门村中蜂养殖项目</t>
  </si>
  <si>
    <t>发展中蜂养殖300箱，平整场地，建设40平方管理用房等。</t>
  </si>
  <si>
    <t>杨沟门村</t>
  </si>
  <si>
    <t>计划采取村集体经济+农户模式进行经营，预计村集体经济年收益15万元，户参与30户。</t>
  </si>
  <si>
    <t>可吸纳15户贫困群众参与经营养殖，每户年均增加收入5000元</t>
  </si>
  <si>
    <t>2021年栾川县重渡沟管委会杨庄村大林沟中蜂养殖项目</t>
  </si>
  <si>
    <t>购买中蜂300箱，平整场地，建设40平方管理用房等。</t>
  </si>
  <si>
    <t>重渡沟</t>
  </si>
  <si>
    <t>杨庄村</t>
  </si>
  <si>
    <t>解决了3户群众6人在家门口上班，达到管委会中蜂养殖第一村，增加村集体收入2万元以上。</t>
  </si>
  <si>
    <t>带动了3户脱贫户及养蜂人6人，共9人增加人均收入5000元以上。</t>
  </si>
  <si>
    <t>2021年栾川县狮子庙镇坡前村中蜂养殖项目</t>
  </si>
  <si>
    <t>养殖中蜂200箱，平整场地，建设40平方管理用房等。</t>
  </si>
  <si>
    <t>坡前村</t>
  </si>
  <si>
    <t>增加村集体经济收入，
带动全村群众发展产业</t>
  </si>
  <si>
    <t>增加集体经济收入，带动26户脱贫户增收</t>
  </si>
  <si>
    <t>2021年栾川县白土镇王梁沟村中蜂养殖项目</t>
  </si>
  <si>
    <t>养殖中蜂300箱，平整场地，建设40平方管理用房等。</t>
  </si>
  <si>
    <t>白土</t>
  </si>
  <si>
    <t>王梁沟村</t>
  </si>
  <si>
    <t>项目实施后，将解决42户贫困群众产业发展问题，预计每年增加脱贫户经济收入1500元，脱贫户对项目实施非常满意。</t>
  </si>
  <si>
    <t>解决42户贫困群众产业发展问题，预计每年增加脱贫户经济收入1500元</t>
  </si>
  <si>
    <t>2021年栾川县庙子镇上河村中蜂养殖项目</t>
  </si>
  <si>
    <t>庙子</t>
  </si>
  <si>
    <t>项目实施后，脱贫户到基地参与劳动，解决脱贫户就业，走上致富之路，带动村集体经济收入多元化，收益率更高。</t>
  </si>
  <si>
    <t>带动村集体经济增收，带动5户贫困群众脱贫增收</t>
  </si>
  <si>
    <t>2021年栾川县白土镇康山村中蜂养殖项目</t>
  </si>
  <si>
    <t>购买250箱中蜂，平整场地，建设40平方管理用房等。</t>
  </si>
  <si>
    <t>村集体年收入每年不低于1万元，收益率不低于5%以上，其中，40%收益优先用于集体经济滚动发展；10%收益用于基层党建及村级组织运转经费；30%收益用于脱贫户发展生产和贫困村公益设施建设维护等；20%收益用于脱贫户福利支出，产权归村集体经济所有，股东属全体村民</t>
  </si>
  <si>
    <t>解决23户贫困群众产业发展问题，增加集体经济收入，5年内可实现户均年增收1000余元</t>
  </si>
  <si>
    <t>2021年栾川县白土镇椴树村中蜂养殖项目</t>
  </si>
  <si>
    <t>购买250箱中蜂及建设管理房，平整场地，建设40平方管理用房等。</t>
  </si>
  <si>
    <t>椴树村</t>
  </si>
  <si>
    <t>解决30户贫困群众产业发展问题，增加集体经济收入，5年内可实现户均年增收1000余元</t>
  </si>
  <si>
    <t>2021年栾川县重渡沟管委会王坪村中蜂养殖项目</t>
  </si>
  <si>
    <t>购买中蜂250箱，平整场地，建设40平方管理用房等。</t>
  </si>
  <si>
    <t>解决10户群众在家门口就业，增加村集体经济收入20000元以上。</t>
  </si>
  <si>
    <t>带动10户贫困群众收入，增加村集体经济收益。</t>
  </si>
  <si>
    <t>2021年栾川县重渡沟管委会仓房村中蜂养殖项目</t>
  </si>
  <si>
    <t>在仓房村4组、2组养殖中蜂250箱，平整场地，建设40平方管理用房等。</t>
  </si>
  <si>
    <t>仓房村</t>
  </si>
  <si>
    <t>解决5户群众15人在家门口务工，增加村集体收入15000元以上</t>
  </si>
  <si>
    <t>带动5户脱贫户15名贫困人员增收</t>
  </si>
  <si>
    <t>2021年栾川县重渡沟管委会磨湾村中蜂养殖项目</t>
  </si>
  <si>
    <t>购买中蜂250箱，,平整场地，建设40平方管理用房等。</t>
  </si>
  <si>
    <t>2021年栾川县重渡沟管委会新南村中蜂养殖产业项目</t>
  </si>
  <si>
    <t>购买中蜂400箱，,平整场地，建设40平方管理用房等。</t>
  </si>
  <si>
    <t>该项目实施后每箱中蜂每年可产蜂蜜20斤，每斤70元，预计每箱收益1400元。项目实施将后带动20脱贫户参与务工及发展中蜂养殖项目,带动村级集体经济收入, 改善村内生态环境。</t>
  </si>
  <si>
    <t>有效带动村集体经济发展，带动新南村群众发展中蜂养殖项目，可吸纳20户贫困群众务工，每户年均务工增加收益5000元。</t>
  </si>
  <si>
    <t>2021年栾川县陶湾镇唐家庄村中蜂养殖项目</t>
  </si>
  <si>
    <t>养殖中蜂300箱,平整场地，建设40平方管理用房等。</t>
  </si>
  <si>
    <t>陶湾</t>
  </si>
  <si>
    <t>项目实施将带动唐家庄村中蜂养殖产业,带动村级集体经济收入</t>
  </si>
  <si>
    <t>带动60名贫困群众参与</t>
  </si>
  <si>
    <t>2021年栾川县狮子庙镇连翘种植项目</t>
  </si>
  <si>
    <t>种植连翘5200亩</t>
  </si>
  <si>
    <t>狮子庙镇21个村</t>
  </si>
  <si>
    <t>增加村集体经济收入，
带动群众发展产业</t>
  </si>
  <si>
    <t>增加村集体经济收入，
带动1000户脱贫户增收</t>
  </si>
  <si>
    <t>2021年栾川县秋扒乡小河村金丝皇菊种植项目</t>
  </si>
  <si>
    <t>购进金丝皇菊苗，种植面积60亩</t>
  </si>
  <si>
    <t>秋扒</t>
  </si>
  <si>
    <t>小河村</t>
  </si>
  <si>
    <t>发展村级集体经济</t>
  </si>
  <si>
    <t>项目实施后，增加村集体经济，群众参与种植管理，惠及全村97户288人，每年实现亩产增收4000元。</t>
  </si>
  <si>
    <t>2021年栾川县白土镇均地沟村野生连翘种植项目</t>
  </si>
  <si>
    <t>种植连翘250亩</t>
  </si>
  <si>
    <t>均地沟村</t>
  </si>
  <si>
    <t>项目实施后，将解决25户贫困群众产业发展问题，2年开始挂果收益，预计每年收益2000元/亩，增加脱贫户经济收入，脱贫户对项目实施非常满意。</t>
  </si>
  <si>
    <t>解决25户贫困群众产业发展问题，2年开始挂果收益，预计每年收益2000元/亩，增加脱贫户经济收入</t>
  </si>
  <si>
    <t>2021年栾川县白土镇铁岭村连翘基地扩建项目</t>
  </si>
  <si>
    <t>种植连翘300亩</t>
  </si>
  <si>
    <t>项目实施后，将解决34户贫困群众产业发展问题，2年开始挂果收益，预计每年收益2000元/亩，增加脱贫户经济收入，脱贫户对项目实施非常满意。</t>
  </si>
  <si>
    <t>解决34户贫困群众产业发展问题，2年开始挂果收益，预计每年收益2000元/亩，增加脱贫户经济收入</t>
  </si>
  <si>
    <t>2021年栾川县白土镇白土村连翘种植项目</t>
  </si>
  <si>
    <t>种植连翘200亩</t>
  </si>
  <si>
    <t>项目实施后，将解决45户贫困群众产业发展问题，增加集体经济收入，预计每年增加脱贫户经济收入800元，脱贫户对项目实施非常满意。</t>
  </si>
  <si>
    <t>解决45户贫困群众产业发展问题，增加集体经济收入，预计每年增加脱贫户经济收入800元</t>
  </si>
  <si>
    <t>2021年栾川县白土镇马庵村连翘种植项目</t>
  </si>
  <si>
    <t>马庵村</t>
  </si>
  <si>
    <t>项目实施后，将解决7户贫困群众产业发展问题，增加集体经济收入，预计每年增加脱贫户经济收入3000元，脱贫户对项目实施非常满意。</t>
  </si>
  <si>
    <t>解决7户贫困群众产业发展问题，增加集体经济收入，预计每年增加脱贫户经济收入3000元</t>
  </si>
  <si>
    <t>2021年栾川县白土镇蔺沟村连翘种植项目</t>
  </si>
  <si>
    <t>种植连翘500亩</t>
  </si>
  <si>
    <t>蔺沟村</t>
  </si>
  <si>
    <t>项目实施后，将解决43户贫困群众产业发展问题，2年开始挂果收益，预计每年收益2000元/亩，增加脱贫户经济收入，脱贫户对项目实施非常满意。</t>
  </si>
  <si>
    <t>解决43户贫困群众产业发展问题，2年开始挂果收益，预计每年收益2000元/亩，增加脱贫户经济收入</t>
  </si>
  <si>
    <t>2021年栾川县白土镇歇脚店村连翘种植项目</t>
  </si>
  <si>
    <t>种植连翘1000亩</t>
  </si>
  <si>
    <t>项目实施后，将解决50余名贫困群众产业发展问题，2年开始挂果收益，预计每年收益2000元/亩，增加脱贫户经济收入，脱贫户对项目实施非常满意。</t>
  </si>
  <si>
    <t>解决50余名贫困群众产业发展问题，2年开始挂果收益，预计每年收益2000元/亩，增加脱贫户经济收入</t>
  </si>
  <si>
    <t>2021年栾川县白土镇王梁沟村连翘基地项目</t>
  </si>
  <si>
    <t>种植连翘面积500亩</t>
  </si>
  <si>
    <t>王梁沟</t>
  </si>
  <si>
    <t>项目实施后，将解决50户贫困群众产业发展问题，2年开始挂果收益，预计每年收益2000元/亩，增加脱贫户经济收入，脱贫户对项目实施非常满意。</t>
  </si>
  <si>
    <t>解决50户贫困群众产业发展问题，2年开始挂果收益，预计每年收益2000元/亩，增加脱贫户经济收入</t>
  </si>
  <si>
    <t>2021年栾川县白土镇草庙河村连翘种植项目</t>
  </si>
  <si>
    <t>项目实施后，将解决7户贫困群众产业发展问题，增加集体经济收入，预计每年增加脱贫户经济收入2000元，脱贫户对项目实施非常满意。</t>
  </si>
  <si>
    <t>解决7户贫困群众产业发展问题，增加集体经济收入，预计每年增加脱贫户经济收入2000元</t>
  </si>
  <si>
    <t>2021年栾川县赤土店镇白沙洞村连翘种植项目</t>
  </si>
  <si>
    <t>种植连翘100亩，种植2-3年生连翘约2.3万棵。</t>
  </si>
  <si>
    <t>赤土店</t>
  </si>
  <si>
    <t>带动15户脱贫户参与劳动，村集体年增收2万元</t>
  </si>
  <si>
    <t>2021年栾川县重渡沟管委会王坪村中药材种植项目</t>
  </si>
  <si>
    <t>种植五味子50亩、连翘80亩。</t>
  </si>
  <si>
    <t>项目实施后每亩均收益1万元左右，带动31户脱贫户参与务工及产业发展，增加群众收入，壮大村集体经济。</t>
  </si>
  <si>
    <t>可吸纳31户贫困群众参与务工，实现户均增收2500元，同时增加村集体经济收入5万元以上。</t>
  </si>
  <si>
    <t>2021年栾川县重渡沟管委会中草药种植项目</t>
  </si>
  <si>
    <t>种植连翘30亩，苍术40亩。</t>
  </si>
  <si>
    <t>该项目实施后可带动贫困群众产业务工，增加村集体经济收入，改善产业结构。</t>
  </si>
  <si>
    <t>增加村集体经济2万余元，带动10户脱贫户参与务工，户均增收2000余元。</t>
  </si>
  <si>
    <t>2021年栾川县冷水镇冷水沟村连翘种植项目</t>
  </si>
  <si>
    <t>冷水沟村连片种植连翘100亩</t>
  </si>
  <si>
    <t>冷水</t>
  </si>
  <si>
    <t>冷水沟村村</t>
  </si>
  <si>
    <t>项目实施后，产权归村集体，增加村集体收入，带动3户脱贫户参与务工，同时惠及全村群众。</t>
  </si>
  <si>
    <t>可促进贫困群众从事连翘种植，增加收入。</t>
  </si>
  <si>
    <t>2021年栾川县庙子镇老张村大颗粒连翘栽培基地</t>
  </si>
  <si>
    <t>发展连翘40亩</t>
  </si>
  <si>
    <t>老张村</t>
  </si>
  <si>
    <t>统一管理增加村集体收入，，带动2户脱贫户参与务工，同时惠及全村群众。</t>
  </si>
  <si>
    <t>2021年栾川县三川镇柳树坑村连翘扩大种植项目</t>
  </si>
  <si>
    <t>柳树坑村四、五、六、七组种植连翘共400亩</t>
  </si>
  <si>
    <t>三川</t>
  </si>
  <si>
    <t>柳树坑村</t>
  </si>
  <si>
    <t>项目实施将带动34脱贫户发展连翘种植产业,带动村级集体经济收入, 改善村内生态环境,贫困群众对项目实施效果非常满意</t>
  </si>
  <si>
    <t>带动村级集体经济收入, 改善村内生态环境,贫困群众对项目实施效果非常满意</t>
  </si>
  <si>
    <t>2021年栾川县三川镇姚湾村连翘种植项目</t>
  </si>
  <si>
    <t>新建120亩连翘种植基地</t>
  </si>
  <si>
    <t>项目实施后，产权归村集体，增加村集体收入，带动2户脱贫户参与务工，同时惠及全村群众。</t>
  </si>
  <si>
    <t>项目实施后带动贫困群众发展产业，提高群众收入</t>
  </si>
  <si>
    <t>2021年栾川县三川镇小红村连翘种植项目</t>
  </si>
  <si>
    <t>发展一至十二组种植连翘300亩</t>
  </si>
  <si>
    <t>小红村</t>
  </si>
  <si>
    <t>项目实施后，产权归村集体，增加村集体收入，带动5户脱贫户参与务工，同时惠及全村群众。</t>
  </si>
  <si>
    <t>丰富就业渠道，增加群众收入</t>
  </si>
  <si>
    <t>2021年栾川县三川镇三川村中药材种植项目</t>
  </si>
  <si>
    <t>轳轴沟松树沟种植连翘300亩</t>
  </si>
  <si>
    <t>三川村</t>
  </si>
  <si>
    <t>丰富群众就业渠道，增加收入</t>
  </si>
  <si>
    <t>2021年栾川县三川镇祖师庙村连翘种植建设项目</t>
  </si>
  <si>
    <t>涉及祖师庙村二、六、七、前八、后八、十、十一、十三、十四、十五组。1、九个组栽植面积：520亩</t>
  </si>
  <si>
    <t>祖师庙村</t>
  </si>
  <si>
    <t>项目实施 将带动81户脱贫户上产业项目，从根本上改善种不成粮食（野生动物糟蹋）土地撂荒现象，增加群众收入，贫困群众对项目实施效果非常满意</t>
  </si>
  <si>
    <t>祖师庙村十六个组311户1492口人永久受益</t>
  </si>
  <si>
    <t>2021年栾川县潭头镇何村村连翘种植项目</t>
  </si>
  <si>
    <t>发展连翘200亩、采购深加工烘干配套设备一套、建设园区道路及人工等。</t>
  </si>
  <si>
    <t>项目实施后，产权归村集体，增加村集体收入，带动4户脱贫户参与务工，同时惠及全村群众。</t>
  </si>
  <si>
    <t>带动农户务工增收，增加村集体经济收入。</t>
  </si>
  <si>
    <t>2021年栾川县潭头镇张村村连翘种植项目</t>
  </si>
  <si>
    <t>村集体规划建设200亩连翘种植、机械整地、水泵、水电管线、管理用房及人工等</t>
  </si>
  <si>
    <t>张村村</t>
  </si>
  <si>
    <t>2021年栾川县陶湾镇协心村连翘种植项目</t>
  </si>
  <si>
    <t>种植连翘160亩，建造蓄水池1个，建设管道1500米，购置水泵一台。</t>
  </si>
  <si>
    <t>协心村下河西组</t>
  </si>
  <si>
    <t>项目建成后预计年收入达到5至8万元，同时可解决20名脱贫人口就业，增加村集体经济收入。</t>
  </si>
  <si>
    <t>2021年栾川县陶湾镇松树台村连翘种植项目</t>
  </si>
  <si>
    <t>发展连翘种植100亩</t>
  </si>
  <si>
    <t>松树台村</t>
  </si>
  <si>
    <t>项目实施后，产权归村集体，增加村集体收入，带动8户脱贫户参与务工，同时惠及全村群众。</t>
  </si>
  <si>
    <t>2021年栾川县陶湾镇新立村连翘种植项目</t>
  </si>
  <si>
    <t>发展连翘种植200亩</t>
  </si>
  <si>
    <t>新立村村</t>
  </si>
  <si>
    <t>2021年栾川县陶湾镇红洞沟村种植中药材种植项目</t>
  </si>
  <si>
    <t>发展连翘连片种植100亩</t>
  </si>
  <si>
    <t>红洞沟村</t>
  </si>
  <si>
    <t>带动38户群众发展中药材种植，增加收入，其中脱贫户15户</t>
  </si>
  <si>
    <t>带动群众发展生产增加收入</t>
  </si>
  <si>
    <t>2021年栾川县中药材种植及配套设施等建设项目</t>
  </si>
  <si>
    <t>在相关乡镇发展五味子、苍术、何首乌、连翘等3893余亩中草药及配套设施等。</t>
  </si>
  <si>
    <t>各乡镇</t>
  </si>
  <si>
    <t>项目实施后，将解决各村贫困群众产业发展问题，增加脱贫户经济收入，脱贫户对项目实施非常满意。</t>
  </si>
  <si>
    <t>增加群众经济收入，带动脱贫户增收</t>
  </si>
  <si>
    <t>2021年栾川县合峪镇杨山村中蜂养殖项目</t>
  </si>
  <si>
    <t>发展中蜂养殖300箱，平整场地，建设40平方管理用房等</t>
  </si>
  <si>
    <t>项目实施后，产权归村集体，增加村集体收入，带动6户脱贫户参与务工，同时惠及全村群众。</t>
  </si>
  <si>
    <t>增加村集体收入，带动脱贫户参与务工增收</t>
  </si>
  <si>
    <t>2021年栾川县5万亩优质绿色富硒玉米种植项目</t>
  </si>
  <si>
    <t>为全县5.32万亩玉米地提供优质种子、硒肥、微肥、生物菌肥、绿色防控农药、统防统治机喷服务、技术指导等</t>
  </si>
  <si>
    <t>通过项目的建设，一方面可以推进栽培技术的标准化种植推广，可以使脱贫户掌握绿色优质富硒玉米的种植技术，另一方面，还可带动加工、休闲、饮食、娱乐业等二、三产业的发展，通过向栾川印象提供优质的农产品原材料来延伸产业链，在增加玉米及玉米深加工产品价值的同时，可以向脱贫户提供就业岗位，提高脱贫户的就业机会，从生活上帮助脱贫户自食其力。为脱贫户增加新的收入来源，实现亩增收400元以上。种植绿色优质富硒玉米，既能增加农民收入，带动脱贫户脱贫致富，又能改善城乡居民的膳食结构，取得良好的社会效益；同时，玉米收获后，绿色优质富硒玉米的茎杆也是上等青贮饲料，能为我县畜牧养殖提供强有力支撑，秸秆过腹还田后又能提高土壤肥力，还能减少玉米秸秆焚烧面积，取得良好的生态效益。</t>
  </si>
  <si>
    <t>发展全县各村高山绿色富硒玉米产业，促进村集体经济增收，并实现每户种植脱贫户增收2400元。</t>
  </si>
  <si>
    <t>2021年栾川县高效优质蜂产业发展示范区项目</t>
  </si>
  <si>
    <t>（一）建设4个标准化中蜂养殖基地262万元（1、潭头镇垢峪村中蜂养殖基地提升项目47万元；2、重渡沟管委会街上村猕猴桃中蜂产业园项目100万元；3、庙子镇绿顺田蜜蜜中蜂项目65万元；4、秋扒乡小河村蜂乐园项目50万元）；（二）建设1个种蜂扩建项目200万元；（三）贫困户养殖技术培训20万元。</t>
  </si>
  <si>
    <t>直接提供35户脱贫户就业，间接安排就业100人以上。</t>
  </si>
  <si>
    <t>发展村集体经济并带动35户脱贫户，人均增收2000元以上。</t>
  </si>
  <si>
    <t>2021年栾川县石庙镇龙潭村草莓种植园项目</t>
  </si>
  <si>
    <t>建设草莓种植大棚16个，6550平方米，园区内采摘道路3.5米宽砂石路，共1890平方米，灌溉设施，标识标牌、配套设施建设等</t>
  </si>
  <si>
    <t>石庙</t>
  </si>
  <si>
    <t>石庙镇龙潭村</t>
  </si>
  <si>
    <t>发展高效农业种植基地项目，吸纳群众本地就业，增加群众收入</t>
  </si>
  <si>
    <t>2021年栾川县三川镇柳树坑村高山野菜项目</t>
  </si>
  <si>
    <t>石门沟组高山野菜扩大种植藤架延长200米</t>
  </si>
  <si>
    <t>增加高山野菜种植藤架建设500米，该项目增加群众和村集体经济收入。</t>
  </si>
  <si>
    <t>2021年栾川县猕猴桃种植及配套设施等建设项目</t>
  </si>
  <si>
    <t>在相关乡镇发展猕猴桃442亩及配套设施等。</t>
  </si>
  <si>
    <t>项目实施后，将带动脱贫户种植猕猴桃增收，3年后挂果收益，预计每年收益 2000元/亩，增加脱贫户经济收入3000元，改善生态环境，群众对此项目实施非常满意</t>
  </si>
  <si>
    <t>2021年栾川县冷库建设项目</t>
  </si>
  <si>
    <t>在相关乡镇农业产业村建设冷库13个，共2890平方米。</t>
  </si>
  <si>
    <t>项目实施后，产权归村集体，增加集体收入。</t>
  </si>
  <si>
    <t>2021年栾川县栾川乡堂上村桑葚采摘园种植项目</t>
  </si>
  <si>
    <t>建设桑葚采摘园50亩及灌溉配套设备等。</t>
  </si>
  <si>
    <t>项目建成后创造就业岗位4个每年为集体经济创造7万元收益</t>
  </si>
  <si>
    <t>带动脱贫户稳定收入并创造就业岗位4个</t>
  </si>
  <si>
    <t>2021年栾川县栾川乡双堂村黄花菜种植项目</t>
  </si>
  <si>
    <t>在双堂村种植黄花菜150亩，建设围网1500米以及灌溉设备等。</t>
  </si>
  <si>
    <t>双堂村</t>
  </si>
  <si>
    <t>项目建成后创造就业岗位10个每年为集体经济创造10万元收益</t>
  </si>
  <si>
    <t>产业扶贫带动双堂村脱贫户稳定脱贫</t>
  </si>
  <si>
    <t>2021年栾川县栾川乡雷湾村果蔬大棚建设项目</t>
  </si>
  <si>
    <t>在栾川乡雷湾村新建果蔬农业大棚3000平方</t>
  </si>
  <si>
    <t>雷湾村</t>
  </si>
  <si>
    <t>项目建成后创造就业岗位3个每年为集体经济创造7万元收益</t>
  </si>
  <si>
    <t>产业扶贫带动雷湾村脱贫户稳定脱贫</t>
  </si>
  <si>
    <t>2021年栾川县冷水镇东增河村大棚草莓种植建设项目</t>
  </si>
  <si>
    <t>建设占地60亩，规划建设大棚59个</t>
  </si>
  <si>
    <t>提高群众收入，保证群众满意度，增加村集体收入。</t>
  </si>
  <si>
    <t>务工吸纳脱贫人口20人，每人年均务工增加收益20000余元。</t>
  </si>
  <si>
    <t>2021年栾川县冷水镇冷水村金针菜种植项目</t>
  </si>
  <si>
    <t>种植180亩金针菜</t>
  </si>
  <si>
    <t>项目实施后，产权归村集体，增加集体收入，惠及贫困群众12人。</t>
  </si>
  <si>
    <t>带动12余名贫困群众参与务工，增加收入</t>
  </si>
  <si>
    <t>2021年栾川县三川镇柳子村炭安沟黄花菜
种植</t>
  </si>
  <si>
    <t>种植黄花菜50亩</t>
  </si>
  <si>
    <t xml:space="preserve">项目实施后解决群众就业问题，增加经济收入
</t>
  </si>
  <si>
    <t>2021年栾川县重渡沟管委会重渡社区集体经济配送中心仓库建设项目</t>
  </si>
  <si>
    <t>新建仓库500平方米</t>
  </si>
  <si>
    <t>管委会</t>
  </si>
  <si>
    <t>重渡社区</t>
  </si>
  <si>
    <t>项目实施将带动村级集体经济收入10万元,村内贫困群众5人实现就业，为全村368户，1703人发展旅游提供便利条件。</t>
  </si>
  <si>
    <t>务工吸纳脱贫户5人就业，收益9万元，村集体经济分红收益10万元，</t>
  </si>
  <si>
    <t>2021年栾川县重渡沟管委会北乡村高效农业基地扩建项目</t>
  </si>
  <si>
    <t>1：花卉科研室230平方；2：地温种植日光大棚141平方；3：院墙、公厕、护拦、引水、防盗等配套设施。</t>
  </si>
  <si>
    <t>该项目实施后可带动80户群众，参加花卉种植及营销，预计年销售额达300万元，可为集体经济创收26万元，从而发展为村支柱性产业。</t>
  </si>
  <si>
    <t>该项目实施后可带动50户脱贫户参与务工和发展花卉种植产业从而实现户均增收的效果。</t>
  </si>
  <si>
    <t>2021年栾川县三川镇三道沟村茶菊深加工项目</t>
  </si>
  <si>
    <t>购买厂房改建及烘干设备等</t>
  </si>
  <si>
    <t>项目实施后可带动全村群众稳定增收</t>
  </si>
  <si>
    <t>2021年栾川县潭头镇秸秆综合利用建设项目</t>
  </si>
  <si>
    <t>建设2个青储窖面积1000平方米；场地硬化2000平方米；玉米双收机1台、秸秆打包机1台；80吨地磅1台；9吨铡草机3台；管理用房75平方米；建设草料储藏室1000平方米。</t>
  </si>
  <si>
    <t>纸房村</t>
  </si>
  <si>
    <t>项目实施后，产权归村集体，增加村集体收入，带动20户脱贫户参与务工，同时惠及全村群众。</t>
  </si>
  <si>
    <t>增加村集体经济收入、带动15人贫困群众参与务工，人均增收2000元。</t>
  </si>
  <si>
    <t>2021年栾川县潭头镇王坪村蜗牛养殖扩大项目</t>
  </si>
  <si>
    <t>建设钢结构房280平方米、蜗牛居900格、简易房内硬化300平方米、商品牛11700个。</t>
  </si>
  <si>
    <t>带动贫困群众务工增收</t>
  </si>
  <si>
    <t>2021年栾川县潭头镇党村蜗牛养殖项目</t>
  </si>
  <si>
    <t>蜗牛养殖3000窝、地面硬化、建设厂房及配套设施等。</t>
  </si>
  <si>
    <t>党村</t>
  </si>
  <si>
    <t>项目实施后，产权归村集体，增加村集体收入，带动7户脱贫户参与务工，同时惠及全村群众。</t>
  </si>
  <si>
    <t>带动7-10人的就业，增加村集体收入</t>
  </si>
  <si>
    <t>2021年栾川县潭头镇红薯淀粉厂建设项目</t>
  </si>
  <si>
    <t>红薯淀粉生产及烘干线一套；蒸汽发生器1台。</t>
  </si>
  <si>
    <t>项目实施后，产权归村集体，增加村集体收入，带动15户脱贫户参与务工，同时惠及全村群众。</t>
  </si>
  <si>
    <t>带动脱贫户及群众100余人参与务工增收</t>
  </si>
  <si>
    <t>2021年栾川县潭头镇潭头村蜗牛养殖项目</t>
  </si>
  <si>
    <t>蜗牛养殖（3000窝），厂房、地面硬化及配套设备</t>
  </si>
  <si>
    <t>可增加村集体经济收入带动脱贫人口12人就业增收</t>
  </si>
  <si>
    <t>2021年栾川县潭头镇蛮营村钢构阳光棚花卉种植产业配套项目</t>
  </si>
  <si>
    <t>新建兰花种植钢构玻璃大棚150平方米，自动控温设备；铁艺围墙、大门、管理和生活用房、卫生间等</t>
  </si>
  <si>
    <t>项目实施后，产权归村集体，增加村集体收入，带动12户脱贫户参与务工，同时惠及全村群众。</t>
  </si>
  <si>
    <t>2021年栾川县赤土店镇郭店村郭沟组黄花菜种植项目</t>
  </si>
  <si>
    <t>黄花菜种植40亩</t>
  </si>
  <si>
    <t>项目实施后，产权归村集体，增加村集体收入，带动20户脱贫户参与务工，同时惠及全村群众。村集体经济年增收3万元</t>
  </si>
  <si>
    <t>带动20余户贫困群众参与务工，村集体经济年增收3万元</t>
  </si>
  <si>
    <t>2021年栾川县潭头镇拨云岭村核桃产业深加工项目</t>
  </si>
  <si>
    <t>核桃深加工设备、烘干机、开发加工核桃产品、产品内外包装及配套设施等。</t>
  </si>
  <si>
    <t>项目实施后，产权归村集体，增加村集体收入，带动10户脱贫户参与务工，同时惠及全村群众。</t>
  </si>
  <si>
    <t>带动贫困群众务工增收增加村集体经济收入</t>
  </si>
  <si>
    <t>2021年栾川县庙子镇汉秋村烘干车间项目</t>
  </si>
  <si>
    <t>新建烘干车间40平方</t>
  </si>
  <si>
    <t>带动10名贫困群众增收</t>
  </si>
  <si>
    <t>带动集体和群众增收</t>
  </si>
  <si>
    <t>栾川县潭头镇阳庄村集体经济研学基地改扩建项目</t>
  </si>
  <si>
    <t>在大王庙村实施游学基地二期建设项目，两层钢架结构，桩基础，钢架树脂瓦坡屋面，面积928平方米。两层砖混结构，条形基础，钢架树脂瓦坡屋面，面积917平方米。</t>
  </si>
  <si>
    <t>大王庙村</t>
  </si>
  <si>
    <t>1.产出指标：数量指标-带动集体经济村委会个数1个，带动低收入户8户10人，收益按时分配。
2.效益指标：经济效益指标-村集体年收入5万元；可持续影响指标-带动产业发展个数1个。
3.满意度指标：服务对象满意度指标-受益低收入户满意度100%。</t>
  </si>
  <si>
    <t>项目建成后，由村集体经济合作社对外承包经营，收益作为村集体经济，用于滚动发展或带动困难群众增收。</t>
  </si>
  <si>
    <t>栾川县潭头镇蛮营村集体经济研学基地改扩建项目</t>
  </si>
  <si>
    <t>栾川县潭头镇西坡村集体经济研学基地改扩建项目</t>
  </si>
  <si>
    <t>栾川县潭头镇古城村集体经济研学基地改扩建项目</t>
  </si>
  <si>
    <t>2021年栾川县潭头镇柏枝崖村山顶餐厅扩建项目</t>
  </si>
  <si>
    <t>与王坪村联合共建，改建断滩村集体房屋，修复土屋5间，建设占地260平方特色餐饮休闲院落一座。</t>
  </si>
  <si>
    <t>1、产出指标：带动柏枝崖村集体经济村发展，带动低收入户6户11人，收益按时分配；
2、效益指标：实现村集体年收入2万元；
3、满意度指标：服务对象满意度指标-受益低收入户满意度100%。</t>
  </si>
  <si>
    <t>项目建成后，由潭头镇断滩村集体经济合作社进行经营管理，收益作为柏枝崖村集体经济，用于滚动发展或带动困难群众增收。</t>
  </si>
  <si>
    <t>无需招投标</t>
  </si>
  <si>
    <t>2021年栾川县潭头镇王坪村山顶餐厅扩建项目</t>
  </si>
  <si>
    <t>与柏枝崖村联合共建，改建断滩村集体房屋，修复土屋5间，建设占地260平方特色餐饮休闲院落一座。</t>
  </si>
  <si>
    <t>1、产出指标：带动王坪村集体经济村发展，带动低收入户7户13人，收益按时分配；
2、效益指标：实现村集体年收入2万元；
3、满意度指标：服务对象满意度指标-受益低收入户满意度100%。</t>
  </si>
  <si>
    <t xml:space="preserve">
项目建成后，由潭头镇断滩村集体经济合作社进行经营管理，收益作为王坪村集体经济，用于滚动发展或带动困难群众增收。
</t>
  </si>
  <si>
    <t>2021年栾川县潭头镇断滩村民宿宾馆项目</t>
  </si>
  <si>
    <t>利用断滩村四组河东约2—3亩的闲置建设用地，建设层高两层，建筑面积为1000平方米的民宿宾馆。</t>
  </si>
  <si>
    <t>1、产出指标：带动断滩村集体经济村发展，带动低收入户8户18人，收益按时分配；
2、效益指标：实现村集体年收入2万元；
3、满意度指标：服务对象满意度指标-受益低收入户满意度100%。</t>
  </si>
  <si>
    <t xml:space="preserve">
项目建成后，由潭头镇断滩村集体经济合作社进行经营管理，收益作为断滩村集体经济，用于滚动发展或带动困难群众增收。
</t>
  </si>
  <si>
    <t>2021年栾川县潭头镇东山村民宿宾馆项目</t>
  </si>
  <si>
    <t>1、产出指标：带动东山村集体经济村发展，带动低收入户5户11人，收益按时分配；
2、效益指标：实现村集体年收入2万元；
3、满意度指标：服务对象满意度指标-受益低收入户满意度100%。</t>
  </si>
  <si>
    <t xml:space="preserve">
项目建成后，由潭头镇断滩村集体经济合作社进行经营管理，收益作为东山村集体经济，用于滚动发展或带动困难群众增收。
</t>
  </si>
  <si>
    <t>2021年栾川县潭头镇胡家村民宿宾馆项目</t>
  </si>
  <si>
    <t>1、产出指标：带动胡家村集体经济村发展，带动低收入户6户13人，收益按时分配；
2、效益指标：实现村集体年收入2万元；
3、满意度指标：服务对象满意度指标-受益低收入户满意度100%。</t>
  </si>
  <si>
    <t xml:space="preserve">
项目建成后，由潭头镇断滩村集体经济合作社进行经营管理，收益作为胡家村集体经济，用于滚动发展或带动困难群众增收。
</t>
  </si>
  <si>
    <t>2021年栾川县潭头镇潭头社区民宿宾馆项目</t>
  </si>
  <si>
    <t>1、产出指标：带动潭头社区集体经济村发展，带动低收入户5户13人，收益按时分配；
2、效益指标：实现村集体年收入2万元；
3、满意度指标：服务对象满意度指标-受益低收入户满意度100%。</t>
  </si>
  <si>
    <t xml:space="preserve">
项目建成后，由潭头镇断滩村集体经济合作社进行经营管理，收益作为潭头社区集体经济，用于滚动发展或带动困难群众增收。
</t>
  </si>
  <si>
    <t>2021年栾川县石庙镇下园村集体经济项目</t>
  </si>
  <si>
    <t>购置产业用房40.65平方米</t>
  </si>
  <si>
    <t>1.产出指标：数量指标-带动集体经济村委会个数1个，带动低收入户6户6人，收益按时分配。
2.效益指标：经济效益指标-村集体年收入2万元；可持续影响指标-带动产业发展个数1个。
3.满意度指标：服务对象满意度指标-受益低收入户满意度100%。</t>
  </si>
  <si>
    <t xml:space="preserve">
项目建成后，由石庙镇下园村集体经济合作社进行经营管理，收益作为村集体经济，用于滚动发展或带动困难群众增收。
</t>
  </si>
  <si>
    <t>2021年栾川县叫河镇上牛栾村购置产业用房投资收益项目</t>
  </si>
  <si>
    <t>上牛栾村购置产业用房</t>
  </si>
  <si>
    <t>上牛栾村</t>
  </si>
  <si>
    <t>1.产出指标：数量指标-带动集体经济村委会个数1个，带动低收入户10户33人；质量指标-项目收益中村集体分配比例20%，项目收益中低收入户分配比例80%；时效指标-项目建设进度按时，收益按时分配。
2.效益指标：经济效益指标-村集体年收入2万元；社会效益指标-受益低收入人口数34户114人；可持续影响指标-带动产业发展个数1个。
3.满意度指标：服务对象满意度指标-受益低收入户满意度100%。</t>
  </si>
  <si>
    <t>项目建成后，由集体经济合作社进行经营管理，收益作为村集体经济，用于滚动发展或带动困难群众增收</t>
  </si>
  <si>
    <t>2021年9月</t>
  </si>
  <si>
    <t>2021年12月</t>
  </si>
  <si>
    <t>2021年栾川县叫河镇麻沟村购置产业用房投资收益项目</t>
  </si>
  <si>
    <t>麻沟村购置产业用房</t>
  </si>
  <si>
    <t>麻沟村</t>
  </si>
  <si>
    <t>1.产出指标：数量指标-带动集体经济村委会个数1个，带动低收入户5户13人；质量指标-项目收益中村集体分配比例20%，项目收益中低收入户分配比例80%；时效指标-项目建设进度按时，收益按时分配。
2.效益指标：经济效益指标-村集体年收入2万元；社会效益指标-受益低收入人口数9户25人；可持续影响指标-带动产业发展个数1个。
3.满意度指标：服务对象满意度指标-受益低收入户满意度100%。</t>
  </si>
  <si>
    <t>2021年栾川县叫河镇马阴村购置产业用房投资收益项目</t>
  </si>
  <si>
    <t>马阴村购置产业用房</t>
  </si>
  <si>
    <t>1.产出指标：数量指标-带动集体经济村委会个数1个，带动低收入户8户33人；质量指标-项目收益中村集体分配比例20%，项目收益中低收入户分配比例80%；时效指标-项目建设进度按时，收益按时分配。
2.效益指标：经济效益指标-村集体年收入2万元；社会效益指标-受益低收入人口数28户88人；可持续影响指标-带动产业发展个数1个。
3.满意度指标：服务对象满意度指标-受益低收入户满意度100%。</t>
  </si>
  <si>
    <t>2021年栾川县叫河镇新政村购置产业用房投资收益项目</t>
  </si>
  <si>
    <t>新政村购置产业用房</t>
  </si>
  <si>
    <t>新政村</t>
  </si>
  <si>
    <t>1.产出指标：数量指标-带动集体经济村委会个数1个，带动低收入户9户35人；质量指标-项目收益中村集体分配比例20%，项目收益中低收入户分配比例80%；时效指标-项目建设进度按时，收益按时分配。
2.效益指标：经济效益指标-村集体年收入2万元；社会效益指标-受益低收入人口数36户129人；可持续影响指标-带动产业发展个数1个。
3.满意度指标：服务对象满意度指标-受益低收入户满意度100%。</t>
  </si>
  <si>
    <t>2021年栾川县叫河镇瓦石岩村购置产业用房投资收益项目</t>
  </si>
  <si>
    <t>瓦石岩村购置产业用房</t>
  </si>
  <si>
    <t>瓦石岩村</t>
  </si>
  <si>
    <t>1.产出指标：数量指标-带动集体经济村委会个数1个，带动低收入户7户21人；质量指标-项目收益中村集体分配比例20%，项目收益中低收入户分配比例80%；时效指标-项目建设进度按时，收益按时分配。
2.效益指标：经济效益指标-村集体年收入2万元；社会效益指标-受益低收入人口数13户42人；可持续影响指标-带动产业发展个数1个。
3.满意度指标：服务对象满意度指标-受益低收入户满意度100%。</t>
  </si>
  <si>
    <t>2021年栾川县白土镇椴树村购置产业用房项目</t>
  </si>
  <si>
    <t>购置产业用房一套</t>
  </si>
  <si>
    <t>1.产出指标：数量指标-带动集体经济村委会个数1个，带动低收入户30户92人；质量指标-项目收益中村集体分配比例20%，项目收益中低收入户分配比例80%；时效指标-项目建设进度按时，收益按时分配。
2.效益指标：经济效益指标-村集体年收入1.2万元；社会效益指标-受益低收入人口数30户92人；可持续影响指标-带动产业发展个数1个。
3.满意度指标：服务对象满意度指标-受益低收入户满意度100%。</t>
  </si>
  <si>
    <t xml:space="preserve">
项目建成后，由椴树村集体经济合作社进行经营管理，收益作为村集体经济，用于滚动发展或带动困难群众增收。
</t>
  </si>
  <si>
    <t>2021年栾川县白土镇均地沟村购置产业用房项目</t>
  </si>
  <si>
    <t>1.产出指标：数量指标-带动集体经济村委会个数1个，带动低收入户26户72人；质量指标-项目收益中村集体分配比例20%，项目收益中低收入户分配比例80%；时效指标-项目建设进度按时，收益按时分配。
2.效益指标：经济效益指标-村集体年收入1.2万元；社会效益指标-受益低收入人口数26户72人；可持续影响指标-带动产业发展个数1个。
3.满意度指标：服务对象满意度指标-受益低收入户满意度100%。</t>
  </si>
  <si>
    <t xml:space="preserve">
项目建成后，由均地沟村集体经济合作社进行经营管理，收益作为村集体经济，用于滚动发展或带动困难群众增收。
</t>
  </si>
  <si>
    <t>2021年栾川县白土镇槲树庙村购置产业用房项目</t>
  </si>
  <si>
    <t>槲树庙村</t>
  </si>
  <si>
    <t>1.产出指标：数量指标-带动集体经济村委会个数1个，带动低收入户45户167人；质量指标-项目收益中村集体分配比例20%，项目收益中低收入户分配比例80%；时效指标-项目建设进度按时，收益按时分配。
2.效益指标：经济效益指标-村集体年收入1.2万元；社会效益指标-受益低收入人口数45户167人；可持续影响指标-带动产业发展个数1个。
3.满意度指标：服务对象满意度指标-受益低收入户满意度100%。</t>
  </si>
  <si>
    <t>项目建成后，由槲树庙村集体经济合作社进行经营管理，收益作为村集体经济，用于滚动发展或带动困难群众增收。</t>
  </si>
  <si>
    <t>2021年栾川县白土镇蔺沟村购置产业用房项目</t>
  </si>
  <si>
    <t>1.产出指标：数量指标-带动集体经济村委会个数1个，带动低收入户43户129人；质量指标-项目收益中村集体分配比例20%，项目收益中低收入户分配比例80%；时效指标-项目建设进度按时，收益按时分配。
2.效益指标：经济效益指标-村集体年收入1.2万元；社会效益指标-受益低收入人口数43户129人；可持续影响指标-带动产业发展个数1个。
3.满意度指标：服务对象满意度指标-受益低收入户满意度100%。</t>
  </si>
  <si>
    <t>项目建成后，由西山底村集体经济合作社进行经营管理，收益作为村集体经济，用于滚动发展或带动困难群众增收。</t>
  </si>
  <si>
    <t>2021年栾川县白土镇草庙河村购置产业用房项目</t>
  </si>
  <si>
    <t>1.产出指标：数量指标-带动集体经济村委会个数1个，带动低收入户7户26人；质量指标-项目收益中村集体分配比例20%，项目收益中低收入户分配比例80%；时效指标-项目建设进度按时，收益按时分配。
2.效益指标：经济效益指标-村集体年收入2.5万元；社会效益指标-受益低收入人口数7户26人；可持续影响指标-带动产业发展个数1个。
3.满意度指标：服务对象满意度指标-受益低收入户满意度100%。</t>
  </si>
  <si>
    <t xml:space="preserve">
项目建成后，由草庙河村集体经济合作社进行经营管理，收益作为村集体经济，用于滚动发展或带动困难群众增收。
</t>
  </si>
  <si>
    <t>2021年栾川县三川镇三道沟村购置产业用房项目</t>
  </si>
  <si>
    <t>购置产业用房一处，25平方米</t>
  </si>
  <si>
    <t>1.产出指标：数量指标-带动集体经济村委会个数1个，带动低收入户20户74人；质量指标-项目收益中村集体分配比例20%，项目收益中低收入户分配比例80%；时效指标-项目建设进度按时，收益按时分配。
2.效益指标：经济效益指标-村集体年收入2万元；社会效益指标-受益低收入人口数20户74人；可持续影响指标-带动产业发展个数1个。
3.满意度指标：服务对象满意度指标-受益低收入户满意度100%。</t>
  </si>
  <si>
    <t xml:space="preserve">
项目建成后，由三道沟村集体经济合作社进行经营管理，收益作为村集体经济，用于滚动发展或带动困难群众增收。
</t>
  </si>
  <si>
    <t>2021年栾川县三川镇新庄村购置产业用房项目</t>
  </si>
  <si>
    <t>新庄村</t>
  </si>
  <si>
    <t>1.产出指标：数量指标-带动集体经济村委会个数1个，带动低收入户25户87人；质量指标-项目收益中村集体分配比例20%，项目收益中低收入户分配比例80%；时效指标-项目建设进度按时，收益按时分配。
2.效益指标：经济效益指标-村集体年收入2万元；社会效益指标-受益低收入人口数25户87人；可持续影响指标-带动产业发展个数1个。
3.满意度指标：服务对象满意度指标-受益低收入户满意度100%。</t>
  </si>
  <si>
    <t xml:space="preserve">
项目建成后，由新庄村集体经济合作社进行经营管理，收益作为村集体经济，用于滚动发展或带动困难群众增收。
</t>
  </si>
  <si>
    <t>2021年狮子庙镇五肩头村购置产业用房项目</t>
  </si>
  <si>
    <t>购置产业用房一处，23平方米</t>
  </si>
  <si>
    <t>1.产出指标：数量指标-带动集体经济村委会个数1个，带动全村群众增加收入
2.效益指标：年增加村集体收入2万元；社会效益指标-全村群众收益；可持续影响指标-带动产业发展个数1个。
3.满意度指标：服务对象满意度指标-群村群众满意度100%。</t>
  </si>
  <si>
    <t>项目建成后，由村集体经济合作社进行经营管理，收益作为村集体经济，用于滚动发展或带动困难群众增收。</t>
  </si>
  <si>
    <t>2021年狮子庙镇许沟村购置产业用房项目</t>
  </si>
  <si>
    <t>购置产业用房一处，30平方米</t>
  </si>
  <si>
    <t>2021年狮子庙镇张岭村购置产业用房项目</t>
  </si>
  <si>
    <t>2021年狮子庙镇山前村购置产业用房项目</t>
  </si>
  <si>
    <t>2021年狮子庙镇坡前村购置产业用房项目</t>
  </si>
  <si>
    <t>购置门面房一处，30平方米</t>
  </si>
  <si>
    <t>2021年狮子庙镇三官庙村购置产业用房项目</t>
  </si>
  <si>
    <t>2021年狮子庙镇狮子庙村购置产业用房项目</t>
  </si>
  <si>
    <t>购置公寓房一处，48平方米</t>
  </si>
  <si>
    <t>2021年狮子庙镇白石崖村购置产业用房项目</t>
  </si>
  <si>
    <t>购置公寓房一处，41平方米</t>
  </si>
  <si>
    <t>白石崖村</t>
  </si>
  <si>
    <t>2021年狮子庙镇西羊道村购置产业用房项目</t>
  </si>
  <si>
    <t>购置产业用房一处，41平方米</t>
  </si>
  <si>
    <t>2021年狮子庙镇东羊道村购置产业用房项目</t>
  </si>
  <si>
    <t>2021年狮子庙镇红庄村购置产业用房项目</t>
  </si>
  <si>
    <t>红庄村</t>
  </si>
  <si>
    <t>2021年狮子庙镇长庄村购置产业用房项目</t>
  </si>
  <si>
    <t>2021年栾川县秋扒乡北沟村停车场建设项目</t>
  </si>
  <si>
    <t>在小河村建设自动化停车场两处。</t>
  </si>
  <si>
    <t>1.产出指标：数量指标-带动集体经济村委会个数2个，；时效指标-项目建设进度按时，收益按时分配。
2.效益指标：经济效益指标-确保村集体年收入达标；
3.满意度指标：服务对象满意度指标-受益低收入户满意度100%。</t>
  </si>
  <si>
    <t xml:space="preserve">
项目建成后，由小河村集体经济合作社进行经营管理，收益归北沟村和小河村集体经济所有。
</t>
  </si>
  <si>
    <t>2021年栾川县秋扒乡黄岭村娱乐城及小吃车摊位建设项目、</t>
  </si>
  <si>
    <t>在小河村建设小木屋摊位及水电配套设施；购买游乐设施，建设拓展基地。</t>
  </si>
  <si>
    <t xml:space="preserve">
项目建成后，由小河村集体经济合作社进行经营管理，收益归嶂峭村、黄岭村和小河村集体经济所有。
</t>
  </si>
  <si>
    <t>2021年栾川县秋扒乡嶂峭村娱乐城及小吃车摊位建设项目</t>
  </si>
  <si>
    <t>1.产出指标：数量指标-带动集体经济村委会个数3个，时效指标-项目建设进度按时，收益按时分配。
2.效益指标：经济效益指标-确保村集体年收入达标；
3.满意度指标：服务对象满意度指标-受益低收入户满意度100%。</t>
  </si>
  <si>
    <t>2021年栾川县重渡沟管委会杨庄村购置产业用房项目</t>
  </si>
  <si>
    <t>购置产业用房</t>
  </si>
  <si>
    <t>1.产出指标：数量指标-带动集体经济村委会个数1个，带动低收入户92户325人；质量指标-项目收益中村集体统筹安排，用于村庄基础设施建设等；时效指标-项目建设进度按时，收益按时分配。
2.效益指标：经济效益指标-村集体年收入2.5万元；社会效益指标-受益低收入人口数92户325人；可持续影响指标-带动产业发展个数1个。
3.满意度指标：服务对象满意度指标-受益低收入户满意度100%。</t>
  </si>
  <si>
    <t xml:space="preserve">
项目建成后，由重渡沟管委会杨庄村集体经济合作社进行经营管理，收益作为村集体经济，用于滚动发展或带动困难群众增收。
</t>
  </si>
  <si>
    <t>2021年栾川县赤土店镇鸭池村购置产业用房项目</t>
  </si>
  <si>
    <t>鸭池村</t>
  </si>
  <si>
    <t>1.项目收益中村集体分配比例100%，
2.效益指标：经济效益指标-村集体年收入3万元
3.受益低收入户满意度100%。</t>
  </si>
  <si>
    <t xml:space="preserve">
项目建成后，由鸭池村集体经济合作社进行经营管理，收益作为村集体经济，用于滚动发展或带动困难群众增收。
</t>
  </si>
  <si>
    <t>2021年栾川县赤土店镇白沙洞村购置产业用房项目</t>
  </si>
  <si>
    <t xml:space="preserve">
项目建成后，由白沙洞村集体经济合作社进行经营管理，收益作为村集体经济，用于滚动发展或带动困难群众增收。
</t>
  </si>
  <si>
    <t>2021年栾川县赤土店镇公主坪村摊位建设项目</t>
  </si>
  <si>
    <t>建设8个摊位，共计400平方米</t>
  </si>
  <si>
    <t>1.项目收益中村集体分配比例100%，
2.效益指标：经济效益指标-村集体年收入2.8万元
3.受益低收入户满意度100%。</t>
  </si>
  <si>
    <t xml:space="preserve">
项目建成后，由公主坪村集体经济合作社进行经营管理，收益作为村集体经济，用于滚动发展或带动困难群众增收。
</t>
  </si>
  <si>
    <t>2021年栾川县赤土店镇花园村购置产业用房项目</t>
  </si>
  <si>
    <t>购置产业用房70平方米。</t>
  </si>
  <si>
    <t>2021年栾川县陶湾镇红洞沟村购置产业用房项目</t>
  </si>
  <si>
    <t>七里坪社区</t>
  </si>
  <si>
    <t>1.产出指标：数量指标-带动集体经济村委会个数1个，带动低收入户37户127人；质量指标-项目收益中村集体分配比例20%，项目收益中低收入户分配比例80%；时效指标-项目建设进度按时，收益按时分配。
2.效益指标：经济效益指标-村集体年收入1.2万元；社会效益指标-受益低收入人口数37户127人；可持续影响指标-带动产业发展个数1个。
3.满意度指标：服务对象满意度指标-受益低收入户满意度100%。</t>
  </si>
  <si>
    <t xml:space="preserve">
项目建成后，由红洞沟村集体经济合作社进行经营管理，收益作为村集体经济，用于滚动发展或带动困难群众增收。
</t>
  </si>
  <si>
    <t>2021年栾川县陶湾镇焦树凹村购置产业用房项目</t>
  </si>
  <si>
    <t>1.产出指标：数量指标-带动集体经济村委会个数1个，带动低收入户20户50人；质量指标-项目收益中村集体分配比例20%，项目收益中低收入户分配比例80%；时效指标-项目建设进度按时，收益按时分配。
2.效益指标：经济效益指标-村集体年收入1.2万元；社会效益指标-受益低收入人口数20户50人；可持续影响指标-带动产业发展个数1个。
3.满意度指标：服务对象满意度指标-受益低收入户满意度101%。</t>
  </si>
  <si>
    <t xml:space="preserve">
项目建成后，由焦树凹村集体经济合作社进行经营管理，收益作为村集体经济，用于滚动发展或带动困难群众增收。
</t>
  </si>
  <si>
    <t>2021年栾川县陶湾镇新立村购置产业用房项目</t>
  </si>
  <si>
    <t>1.产出指标：数量指标-带动集体经济村委会个数1个，带动低收入户24户95人；质量指标-项目收益中村集体分配比例20%，项目收益中低收入户分配比例80%；时效指标-项目建设进度按时，收益按时分配。
2.效益指标：经济效益指标-村集体年收入1.2万元；社会效益指标-受益低收入人口数24户95人；可持续影响指标-带动产业发展个数1个。
3.满意度指标：服务对象满意度指标-受益低收入户满意度102%。</t>
  </si>
  <si>
    <t xml:space="preserve">
项目建成后，由新立村集体经济合作社进行经营管理，收益作为村集体经济，用于滚动发展或带动困难群众增收。
</t>
  </si>
  <si>
    <t>2021年栾川县陶湾镇松树台村购置产业用房项目</t>
  </si>
  <si>
    <t>1.产出指标：数量指标-带动集体经济村委会个数1个，带动低收入户38户159人；质量指标-项目收益中村集体分配比例20%，项目收益中低收入户分配比例80%；时效指标-项目建设进度按时，收益按时分配。
2.效益指标：经济效益指标-村集体年收入1.2万元；社会效益指标-受益低收入人口数38户159人；可持续影响指标-带动产业发展个数1个。
3.满意度指标：服务对象满意度指标-受益低收入户满意度103%。</t>
  </si>
  <si>
    <t xml:space="preserve">
项目建成后，由松树台村集体经济合作社进行经营管理，收益作为村集体经济，用于滚动发展或带动困难群众增收。
</t>
  </si>
  <si>
    <t>2021年栾川县陶湾镇三合村购置产业用房项目</t>
  </si>
  <si>
    <t>1.产出指标：数量指标-带动集体经济村委会个数1个，带动低收入户62户233人；质量指标-项目收益中村集体分配比例20%，项目收益中低收入户分配比例80%；时效指标-项目建设进度按时，收益按时分配。
2.效益指标：经济效益指标-村集体年收入1.2万元；社会效益指标-受益低收入人口数62户233人；可持续影响指标-带动产业发展个数1个。
3.满意度指标：服务对象满意度指标-受益低收入户满意度104%。</t>
  </si>
  <si>
    <t xml:space="preserve">
项目建成后，由村集三合体经济合作社进行经营管理，收益作为村集体经济，用于滚动发展或带动困难群众增收。
</t>
  </si>
  <si>
    <t>2021年栾川县陶湾镇常湾村购置产业用房项目</t>
  </si>
  <si>
    <t>1.产出指标：数量指标-带动集体经济村委会个数1个，带动低收入户107户343人；质量指标-项目收益中村集体分配比例20%，项目收益中低收入户分配比例80%；时效指标-项目建设进度按时，收益按时分配。
2.效益指标：经济效益指标-村集体年收入5万元；社会效益指标-受益低收入人口数30户92人；可持续影响指标-带动产业发展个数1个。
3.满意度指标：服务对象满意度指标-受益低收入户满意度105%。</t>
  </si>
  <si>
    <t xml:space="preserve">
项目建成后，由常湾村集体经济合作社进行经营管理，收益作为村集体经济，用于滚动发展或带动困难群众增收。
</t>
  </si>
  <si>
    <t>2021年栾川县合峪镇三里桥村花卉种植大棚项目</t>
  </si>
  <si>
    <t>1.与柳坪村结合，新建1个400平米花卉种植玻璃大棚；
2.完善配套设施、生产道路等。</t>
  </si>
  <si>
    <t>预计收益达到总投资的8%</t>
  </si>
  <si>
    <t xml:space="preserve">
项目建成后，由村集体经济合作社进行经营管理，收益作为村集体经济，用于滚动发展或带动困难群众增收。
</t>
  </si>
  <si>
    <t>2021年栾川县合峪镇柳坪村花卉种植大棚项目</t>
  </si>
  <si>
    <t>1.与三里桥村结合，新建1个400平米花卉种植玻璃大棚；                           
2.完善配套设施、生产道路等。</t>
  </si>
  <si>
    <t>2021年栾川县合峪镇杨沟门村花卉种植大棚项目</t>
  </si>
  <si>
    <t>1.与十八盘村结合，新建1个400平米花卉种植玻璃大棚；
2.完善配套设施、生产道路等。</t>
  </si>
  <si>
    <t>2021年栾川县合峪镇十八盘村花卉种植大棚项目</t>
  </si>
  <si>
    <t>1.与杨沟门村结合，新建1个400平米花卉种植玻璃大棚；
2.完善配套设施、生产道路等。</t>
  </si>
  <si>
    <t>2021年栾川县合峪镇合峪社区花卉种植大棚项目</t>
  </si>
  <si>
    <t>1.新建1个200平米花卉种植玻璃大棚；
2.完善配套设施、生产道路等。</t>
  </si>
  <si>
    <t>2021年栾川县合峪镇孤山村花卉种植大棚项目</t>
  </si>
  <si>
    <t>2021年栾川县合峪镇水沟村花卉种植大棚项目</t>
  </si>
  <si>
    <t>2021年栾川县合峪镇砭上村花卉种植大棚项目</t>
  </si>
  <si>
    <t>2021年栾川县合峪镇五村村花卉种植大棚项目</t>
  </si>
  <si>
    <t>2021年栾川县合峪镇官庄村花卉种植大棚项目</t>
  </si>
  <si>
    <t>1.新建1个200平米花卉种植玻璃大棚；                           
2.完善配套设施、生产道路等。</t>
  </si>
  <si>
    <t>2021年栾川县合峪镇石村村花卉种植大棚项目</t>
  </si>
  <si>
    <t>2021年栾川县合峪镇杨长沟村花卉种植大棚项目</t>
  </si>
  <si>
    <t>2021年栾川县合峪镇黄土岭村民宿改造项目</t>
  </si>
  <si>
    <t>1.将两层高的老学校改造成民宿，计划改建20间</t>
  </si>
  <si>
    <t>2021年栾川县栾川乡雷湾村购置产业用房项目</t>
  </si>
  <si>
    <t>购置产业用房一套74平方米。</t>
  </si>
  <si>
    <t>预计每年可增加村集体经济收入4万元。</t>
  </si>
  <si>
    <t>可带动贫困人口2人就业务工，每人年工资收入1.8万元。</t>
  </si>
  <si>
    <t>2021年栾川县栾川乡湾滩村购置产业用房项目</t>
  </si>
  <si>
    <t>购置产业用房一套103平方米。</t>
  </si>
  <si>
    <t>预计每年可增加村集体经济收入3.4万元。</t>
  </si>
  <si>
    <t>可带动贫困人口3人就业务工，每人年工资收入1.7万元。</t>
  </si>
  <si>
    <t>2021年栾川县栾川乡养子口村民宿建设项目</t>
  </si>
  <si>
    <t>新建民宿宾馆（主体建设）920平方米。</t>
  </si>
  <si>
    <t>预计每年可增加村集体经济收入5万元以上。</t>
  </si>
  <si>
    <t>可带动贫困人口4人就业务工，每人年工资收入1.4万元。</t>
  </si>
  <si>
    <t>2021年栾川县栾川乡方村村民宿工程建设项目</t>
  </si>
  <si>
    <t>与寨沟村联合共建，新建民宿宾馆（主体建设）913平方米。</t>
  </si>
  <si>
    <t>预计每年可增加村集体经济收入6万元。</t>
  </si>
  <si>
    <t>可带动贫困人口3人就业务工，每人年工资收入2.4万元。</t>
  </si>
  <si>
    <t>2021年栾川县栾川乡寨沟村民宿改建项目</t>
  </si>
  <si>
    <t>与方村联合共建，新建民宿宾馆（主体建设）913平方米。</t>
  </si>
  <si>
    <t>预计每年可增加村集体经济收入10万元以上。</t>
  </si>
  <si>
    <t>可带动贫困人口5人就业务工，每人年工资收入2.5万元。</t>
  </si>
  <si>
    <t>2021年栾川县栾川乡养子沟村民宿建设项目</t>
  </si>
  <si>
    <t>预计每年可增加村集体经济收入5万元</t>
  </si>
  <si>
    <t>可带动贫困人口3人就业务工，每人每年工资收入1.4万元</t>
  </si>
  <si>
    <t>2021年栾川县庙子镇蒿坪村庙子镇三星大道商铺项目（13村联建集体经济项目）</t>
  </si>
  <si>
    <t>1、地基处理；2、预计13村联建产业用房68座，庙子村8座，其余村每村5座；</t>
  </si>
  <si>
    <t>1.产出指标：数量指标-带动集体经济村委会个数1个，带动低收入户3户6人；质量指标-项目收益中村集体分配比例10%，项目收益中低收入户分配比例80%；时效指标-项目建设进度按时，收益按时分配。
2.效益指标：经济效益指标-村集体年收入2.4万元；社会效益指标-受益低收入人口数3户6人；可持续影响指标-带动产业发展个数1个。
3.满意度指标：服务对象满意度指标-受益低收入户满意度100%。</t>
  </si>
  <si>
    <t>2021年栾川县庙子镇北凹村庙子镇三星大道商铺项目（13村联建集体经济项目）</t>
  </si>
  <si>
    <t>1.产出指标：数量指标-带动集体经济村委会个数1个，带动低收入户6户12人；质量指标-项目收益中村集体分配比例10%，项目收益中低收入户分配比例80%；时效指标-项目建设进度按时，收益按时分配。
2.效益指标：经济效益指标-村集体年收入2.4万元；社会效益指标-受益低收入人口数6户12人；可持续影响指标-带动产业发展个数1个。
3.满意度指标：服务对象满意度指标-受益低收入户满意度100%。</t>
  </si>
  <si>
    <t>2021年栾川县庙子镇吕顺村庙子镇三星大道商铺项目（13村联建集体经济项目）</t>
  </si>
  <si>
    <t>卡房村庙子镇三星大道商铺项目（13村联建集体经济项目）</t>
  </si>
  <si>
    <t>2021年栾川县庙子镇上河村庙子镇三星大道商铺项目（13村联建集体经济项目）</t>
  </si>
  <si>
    <t>1.产出指标：数量指标-带动集体经济村委会个数13个，带动低收入户3户6人；质量指标-项目收益中村集体分配比例10%，项目收益中低收入户分配比例80%；时效指标-项目建设进度按时，收益按时分配。
2.效益指标：经济效益指标-村集体年收入2.4万元；社会效益指标-受益低收入人口数3户6人；可持续影响指标-带动产业发展个数1个。
3.满意度指标：服务对象满意度指标-受益低收入户满意度100%。</t>
  </si>
  <si>
    <t>2021年栾川县庙子镇下河村庙子镇三星大道商铺项目（13村联建集体经济项目）</t>
  </si>
  <si>
    <t>2021年栾川县城关镇西地社区产业用房购置</t>
  </si>
  <si>
    <t>购置产业用房41平方</t>
  </si>
  <si>
    <t>西地社区</t>
  </si>
  <si>
    <t>发展民宿经营，增加集体经济收入。</t>
  </si>
  <si>
    <t>2021年栾川县重渡沟管委会磨湾村食用菌种植项目</t>
  </si>
  <si>
    <t>新建养菌棚5个900㎡。</t>
  </si>
  <si>
    <t>带动集体经济增收，带动贫困群众务工增收</t>
  </si>
  <si>
    <t>增加群众经济收入，带动脱贫户增收，村集体经济收入每年不低于6%，用于脱贫户和村内公共设施建设。</t>
  </si>
  <si>
    <t>2021年栾川县重渡沟管委会四秋村食用菌种植项目</t>
  </si>
  <si>
    <t>2021年栾川县重渡沟管委会街上村香菇种植项目</t>
  </si>
  <si>
    <t>新建大棚60个6600㎡，种植香菇10万袋。</t>
  </si>
  <si>
    <t>2021年栾川县重渡沟管委会杨庄村食用菌种植项目</t>
  </si>
  <si>
    <t>新建钢构大棚50个6000㎡，猴头菇种植10万棒。</t>
  </si>
  <si>
    <t>2021年栾川县重渡沟管委会王坪村食用菌种植项目</t>
  </si>
  <si>
    <t>新建钢构大棚30个6000㎡，香菇种植15万棒。</t>
  </si>
  <si>
    <t>2021年栾川县庙子镇河南村香菇基地建设项目</t>
  </si>
  <si>
    <t>新建钢构大棚12个，4800㎡，养菌棚5个，2000㎡，种植食用菌15万袋</t>
  </si>
  <si>
    <t>2021年栾川县合峪镇酒店村食用菌种植项目</t>
  </si>
  <si>
    <t>新建12000平方米钢架大棚及6900平方菌棒架；发展30万袋香菇</t>
  </si>
  <si>
    <t>2021年栾川县合峪镇杨沟门村食用菌种植项目</t>
  </si>
  <si>
    <t>新建1000平方钢架大棚，种植15万袋香菇</t>
  </si>
  <si>
    <t>2021年栾川县合峪镇石村村食用菌种植项目</t>
  </si>
  <si>
    <t>新建钢构大棚6600平方米</t>
  </si>
  <si>
    <t>石村村</t>
  </si>
  <si>
    <t>2021年栾川县合峪镇水沟村木灵芝种植项目</t>
  </si>
  <si>
    <t>种植木灵芝6100平方米</t>
  </si>
  <si>
    <t>带动集体经济增收，带动户脱贫户进场就业</t>
  </si>
  <si>
    <t>2021年栾川县秋扒乡秋扒村食用菌种植项目</t>
  </si>
  <si>
    <t>建设钢构大棚20个，面积1500平方米，菌棒架1500平方米，菌袋6万袋</t>
  </si>
  <si>
    <t>2021年栾川县三川镇龙脖村食用菌种植项目</t>
  </si>
  <si>
    <t>钢架大棚约7个2000平方，种植夏菇2万袋</t>
  </si>
  <si>
    <t>带动约15户群众务工增加收入，户均增收2000元</t>
  </si>
  <si>
    <t>2021年栾川县石庙镇常门村食用菌种植项目（二期）</t>
  </si>
  <si>
    <t>食用菌菌棚13座、建筑面积1730平方米、种植香菇5.6万袋</t>
  </si>
  <si>
    <t>常门村</t>
  </si>
  <si>
    <t>培育产业发展，带动群众增收致富</t>
  </si>
  <si>
    <t>2021年栾川县石庙镇下园村食用菌种植项目(二期)</t>
  </si>
  <si>
    <t>食用菌养菌棚12座、建筑面积1760平方米</t>
  </si>
  <si>
    <t>2021年栾川县石庙镇庄科村食用菌种植项目（二期）</t>
  </si>
  <si>
    <t>新建食用菌种植钢构大棚40个，12800²，种植食用菌35万袋。</t>
  </si>
  <si>
    <t>发展食用菌，吸纳群众就业，实现增收致富</t>
  </si>
  <si>
    <t>2021年栾川县狮子庙镇山岔村食用菌种植项目</t>
  </si>
  <si>
    <t>新建养菌棚800平方米，发展香菇7万袋</t>
  </si>
  <si>
    <t>山岔村</t>
  </si>
  <si>
    <t>2021年栾川县狮子庙镇西羊道村食用菌种植项目</t>
  </si>
  <si>
    <t>新建养菌棚640平方米，发展香菇6万袋</t>
  </si>
  <si>
    <t>2021年栾川县白土镇马庵村食用菌种植项目</t>
  </si>
  <si>
    <t>钢架大棚2600平方米，食用菌袋料1.15万袋、种植羊肚菌1500平方米</t>
  </si>
  <si>
    <t>增加群众收入，带动全村群众发展产业</t>
  </si>
  <si>
    <t>2021年栾川县白土镇草庙河村平菇种植项目</t>
  </si>
  <si>
    <t>新建钢构大棚900平方米，平菇6万袋</t>
  </si>
  <si>
    <t>2021年栾川县白土镇白土村食用菌种植项目</t>
  </si>
  <si>
    <t>钢架大棚4000平方米，食用菌袋料10万袋</t>
  </si>
  <si>
    <t>2021年栾川县叫河镇上牛栾村木耳种植项目</t>
  </si>
  <si>
    <t>新建钢构棚4000平方米，木耳袋料6万袋</t>
  </si>
  <si>
    <t>2021年栾川县叫河镇新政村食用菌种植项目</t>
  </si>
  <si>
    <t>新建钢构棚2000平方米，木耳袋料3万袋</t>
  </si>
  <si>
    <t>2021年栾川县狮子庙镇食用菌种植及配套设施等建设项目</t>
  </si>
  <si>
    <t>狮子庙镇三官庙村发展香菇种植10万袋；朱家坪村种植菌袋8万袋，建设食用菌养菌棚1600平方米；东羊道村种植菌袋3万袋，建设养菌棚1152平方米。</t>
  </si>
  <si>
    <t>2021年7月15日</t>
  </si>
  <si>
    <t>2021年栾川县优质木材培育</t>
  </si>
  <si>
    <t xml:space="preserve">在全县脱贫户中聘用生态护林员2100人左右进行森林资源管护。完成森林抚育10万亩。
</t>
  </si>
  <si>
    <t>不发生较大破坏森林资源的案事件。选聘生态护林员2100名左右，森林抚育10万亩。劳务补助费及时发放到位。</t>
  </si>
  <si>
    <t>本项目可吸纳2100名左右脱贫人口从事生态护林员和森林抚育施工，年均增加9000元左右的劳务收入。</t>
  </si>
  <si>
    <t>2021年栾川县林下种植基地建设项目</t>
  </si>
  <si>
    <t>新发展林下经济3000亩。</t>
  </si>
  <si>
    <t>每亩补助300元</t>
  </si>
  <si>
    <t>林下种植3000亩，年增收亩均500元。</t>
  </si>
  <si>
    <t>以“村集体经济合作社+农户”的模式进行经营，合作社统一组织实施，合作社统一收购、出售林下经济产品，每年村集体预计收入1万元，可带动脱贫户10户，每年户均收入3000元。此外，脱贫劳动力从事林下经济田间管理，获取务工收入，预计每名脱贫劳动力年可增加收入3000元。</t>
  </si>
  <si>
    <t>2021年栾川县牡丹等鲜切花基地建设项目</t>
  </si>
  <si>
    <t>新发展牡丹、落新妇等鲜切花250亩。</t>
  </si>
  <si>
    <t>每亩补助500元</t>
  </si>
  <si>
    <t>三川镇、冷水镇政府人民政府</t>
  </si>
  <si>
    <t>牡丹鲜切花250亩，年亩均增收500元。</t>
  </si>
  <si>
    <t>脱贫劳动力从事林下经济田间管理，获取务工收入，预计每名脱贫劳动力年可增加收入3000元。</t>
  </si>
  <si>
    <t>2021年栾川县核桃等及经济林提质增效项目</t>
  </si>
  <si>
    <t>完成核桃、连翘等经济林提质增效施工5000亩。</t>
  </si>
  <si>
    <t>核桃经济林亩均补助2000元</t>
  </si>
  <si>
    <t>经济林提质增效2000亩，3年后亩均增收1000元。</t>
  </si>
  <si>
    <t>以“村集体经济合作社+农户”的模式进行经营，由农户以土地入股签订合同，合作社统一组织实施核桃提质增效项目，合作社统一收购、售卖核桃等产品，每年村集体预计收入1万元，可带动脱贫户15户，每年户均收入3000元。</t>
  </si>
  <si>
    <t>2021年栾川县重渡沟管委会易地扶贫搬迁安置点农副产品深加工项目</t>
  </si>
  <si>
    <t>加工厂房水电安装，分拣、烘干、抛光等设备购买及配套设施建设</t>
  </si>
  <si>
    <t>形成资产归所在乡镇政府所有，收益由政府统筹用于易地扶贫搬迁社区，同时带动100余口人就业，月户均增收3500元。</t>
  </si>
  <si>
    <t>所在政府组织，实行龙头带动，开发就业岗位与发展特色农产品相结合，带动100余人实现持续增收，月收入实现3500元。形成资产归所在乡镇政府，资产收益重点用于易地扶贫搬迁社区进一步发展，促进群众增收。</t>
  </si>
  <si>
    <t>2021年栾川县庙子镇易地扶贫搬迁安置点集体经济产业用房项目</t>
  </si>
  <si>
    <t>购买350余平方米产业用房</t>
  </si>
  <si>
    <t>上沟村</t>
  </si>
  <si>
    <t>形成资产归所在乡镇政府所有，收益由政府统筹用于易地扶贫搬迁社区，同时带动80余人务工增收，月户均增收3000元。</t>
  </si>
  <si>
    <t>政府引导，开发安排就业岗位，带动80余人就地就近就业，实现月收入3000元以上。形成资产归所在乡镇政府，资产收益重点用于易地扶贫搬迁社区进一步发展，促进群众增收。</t>
  </si>
  <si>
    <t>2021年栾川县潭头镇易地扶贫搬迁安置点中药饮片及代用茶产业车间及社区产业车间配套设施提升改造项目</t>
  </si>
  <si>
    <t>搬迁社区中药饮片及代用茶产业车间项目，主要内容为生产加工设备，2000平方米车间改造及代用茶生产流水线建设等；餐厅、货梯等产业车间配套设施建设</t>
  </si>
  <si>
    <t>谭头村</t>
  </si>
  <si>
    <t>形成资产归所在乡镇政府所有，收益由政府统筹用于易地扶贫搬迁社区，同时带动200余人务工，月户均增收3200元</t>
  </si>
  <si>
    <t>政府引导，大力开发藤编、加工、制品等就业岗位，满足200余人就业需求。没人每月收入达3200元以上。形成资产归所在乡镇政府，资产收益重点用于易地扶贫搬迁社区进一步发展，促进群众增收。</t>
  </si>
  <si>
    <t>2021年栾川县白土镇易地扶贫搬迁安置点扶贫产业园完善提升项目</t>
  </si>
  <si>
    <t>建设生产维修配套车间及管理用房，周边基础设施提升</t>
  </si>
  <si>
    <t>马超营</t>
  </si>
  <si>
    <t>形成资产归所在乡镇政府所有，收益由政府统筹用于易地扶贫搬迁社区，同时带动百余人务工，月户均增收3000元</t>
  </si>
  <si>
    <t>政府引导，大力开发加工、制品等就业岗位，满足100余人就业需求。没人每月收入达3200元以上。形成资产归所在乡镇政府，资产收益重点用于易地扶贫搬迁社区进一步发展，促进群众增收。</t>
  </si>
  <si>
    <t>2021年栾川县合峪镇康庄村易地扶贫搬迁安置点吨包加工项目</t>
  </si>
  <si>
    <t>新建400平方厂房及吨包加工设备</t>
  </si>
  <si>
    <t>形成资产归所在乡镇政府所有，收益由政府统筹用于易地扶贫搬迁社区，同时带动60余人务工，月户均增收3000元</t>
  </si>
  <si>
    <t>政府引导，开发就业岗位60余个，带动60余人车间务工，实现月收入3000元以上，形成资产归所在乡镇政府，资产收益重点用于易地扶贫搬迁社区进一步发展，促进群众增收。</t>
  </si>
  <si>
    <t>2021年栾川县合峪镇易地扶贫搬迁安置点中药材深加工项目</t>
  </si>
  <si>
    <t>购买造药机、烘干机、真空包装机、包材、杀菌机等配套设备</t>
  </si>
  <si>
    <t>形成资产归所在乡镇政府所有，收益由政府统筹用于易地扶贫搬迁社区，同时带动70余人务工，月户均增收3000元</t>
  </si>
  <si>
    <t>政府组织，龙头带动，通过开发就业岗位，带动70余人车间务工，月收入3000元；通过回收地道农产品带动周边群众年收益6000元以上，形成资产归所在乡镇政府，资产收益重点用于易地扶贫搬迁社区进一步发展，促进群众增收。</t>
  </si>
  <si>
    <t>2021年栾川县合峪镇十八盘村易地扶贫搬迁安置点食用菌深加工厂项目</t>
  </si>
  <si>
    <t>新建300平方食用菌加工厂及配套设施，120平方烘干房及配套设施</t>
  </si>
  <si>
    <t>十八盘</t>
  </si>
  <si>
    <t>形成资产归所在乡镇政府所有，收益由政府统筹用于易地扶贫搬迁社区，同时带动50余人增收，月户均增收3200元</t>
  </si>
  <si>
    <t>政府组织发展就业岗位，吸纳50余人稳定就业，月收入达3200元。形成资产归所在乡镇政府，资产收益重点用于易地扶贫搬迁社区进一步发展，促进群众增收。</t>
  </si>
  <si>
    <t>2021年栾川县石庙镇易地扶贫搬迁安置点产业用房项目</t>
  </si>
  <si>
    <t>建设产业用房2层1080平方米</t>
  </si>
  <si>
    <t>形成资产归所在乡镇政府所有，收益由政府统筹用于易地扶贫搬迁社区，同时带动90余人务工，月户均增收3500元</t>
  </si>
  <si>
    <t>政府组织开发就业岗位，带动90余人实现车间务工。实现月收入3500元，形成资产归所在乡镇政府，资产收益重点用于易地扶贫搬迁社区进一步发展，促进群众增收。</t>
  </si>
  <si>
    <t>2021年栾川县秋扒乡扶贫产业园产业用房及配套设施建设项目</t>
  </si>
  <si>
    <t>建设钢构房两座2000平方米及配套设施</t>
  </si>
  <si>
    <t>政府组织开发就业岗位，带动70余人实现车间务工。实现月收入3500元，形成资产归所在乡镇政府，资产收益重点用于易地扶贫搬迁社区进一步发展，促进群众增收。</t>
  </si>
  <si>
    <t>2021年栾川县狮子庙镇易地扶贫搬迁安置点连翘产业深加工项目</t>
  </si>
  <si>
    <t>购置连翘加工设备1套</t>
  </si>
  <si>
    <t>形成资产归所在乡镇政府所有，收益由政府统筹用于易地扶贫搬迁社区，同时带动80余人增收，户年增收7000元。</t>
  </si>
  <si>
    <t>政府组织，采取合作社＋农户，发展特色产业，扶持80余人实现特色产业增收，实现年收益7000元，形成资产归所在乡镇政府，资产收益重点用于易地扶贫搬迁社区进一步发展，促进群众增收。</t>
  </si>
  <si>
    <t>2021年栾川县狮子庙镇易地扶贫搬迁安置点特色农产品加工项目</t>
  </si>
  <si>
    <t>生产车间及相关配套设施完善，购买真空包装机、杀菌、灌装等自动化生产设备</t>
  </si>
  <si>
    <t>朱家坪</t>
  </si>
  <si>
    <t>形成资产归所在乡镇政府所有，收益由政府统筹用于易地扶贫搬迁社区，同时带动80余人增收，户年增收6000元以上。</t>
  </si>
  <si>
    <t>政府组织，龙头带动，通过开发就业岗位，带动80余人车间务工，月收入3000元；通过回收地道农产品带动周边群众年收益6500元以上，形成资产归所在乡镇政府，资产收益重点用于易地扶贫搬迁社区进一步发展，促进群众增收。</t>
  </si>
  <si>
    <t>2021年栾川县陶湾镇肖疙瘩村宾馆改建项目</t>
  </si>
  <si>
    <t>改造小学47间房屋（1336平方米），配套相关接待设施。</t>
  </si>
  <si>
    <t>肖圪塔村</t>
  </si>
  <si>
    <t>文广旅局</t>
  </si>
  <si>
    <t>预计年收益8—10万元，经项目实施将带动20户脱贫户，参加旅游产业带动村级集体经济收入, 改善村内生态环境,提升贫困群众满意度。</t>
  </si>
  <si>
    <r>
      <rPr>
        <sz val="10"/>
        <rFont val="宋体"/>
        <charset val="134"/>
      </rPr>
      <t>盘活村闲置资产，增加村集体收入，通过</t>
    </r>
    <r>
      <rPr>
        <u/>
        <sz val="10"/>
        <rFont val="宋体"/>
        <charset val="134"/>
      </rPr>
      <t xml:space="preserve"> 吸收务工和集体经济收入</t>
    </r>
    <r>
      <rPr>
        <sz val="10"/>
        <rFont val="宋体"/>
        <charset val="134"/>
      </rPr>
      <t>方式带动贫困群</t>
    </r>
    <r>
      <rPr>
        <u/>
        <sz val="10"/>
        <rFont val="宋体"/>
        <charset val="134"/>
      </rPr>
      <t>20</t>
    </r>
    <r>
      <rPr>
        <sz val="10"/>
        <rFont val="宋体"/>
        <charset val="134"/>
      </rPr>
      <t>户</t>
    </r>
    <r>
      <rPr>
        <u/>
        <sz val="10"/>
        <rFont val="宋体"/>
        <charset val="134"/>
      </rPr>
      <t>103</t>
    </r>
    <r>
      <rPr>
        <sz val="10"/>
        <rFont val="宋体"/>
        <charset val="134"/>
      </rPr>
      <t>人，户均增加收入2000元。</t>
    </r>
  </si>
  <si>
    <t>2021年栾川县赤土店镇赤土店村集体经济房屋改建项目</t>
  </si>
  <si>
    <t>改造集体房屋600平方米，配套相关接待设施。</t>
  </si>
  <si>
    <t>预计年收益10万元，经项目实施将带动10户脱贫户，参加旅游产业带动村级集体经济收入, 改善村内生态环境,贫困群众对项目实施效果非常满意。</t>
  </si>
  <si>
    <r>
      <rPr>
        <sz val="10"/>
        <rFont val="宋体"/>
        <charset val="134"/>
      </rPr>
      <t>盘活村闲置资产，增加村集体收入，通过</t>
    </r>
    <r>
      <rPr>
        <u/>
        <sz val="10"/>
        <rFont val="宋体"/>
        <charset val="134"/>
      </rPr>
      <t>务工</t>
    </r>
    <r>
      <rPr>
        <sz val="10"/>
        <rFont val="宋体"/>
        <charset val="134"/>
      </rPr>
      <t>方式带动贫困群众</t>
    </r>
    <r>
      <rPr>
        <u/>
        <sz val="10"/>
        <rFont val="宋体"/>
        <charset val="134"/>
      </rPr>
      <t>10</t>
    </r>
    <r>
      <rPr>
        <sz val="10"/>
        <rFont val="宋体"/>
        <charset val="134"/>
      </rPr>
      <t>户</t>
    </r>
    <r>
      <rPr>
        <u/>
        <sz val="10"/>
        <rFont val="宋体"/>
        <charset val="134"/>
      </rPr>
      <t>37</t>
    </r>
    <r>
      <rPr>
        <sz val="10"/>
        <rFont val="宋体"/>
        <charset val="134"/>
      </rPr>
      <t>人，户均增加收入</t>
    </r>
    <r>
      <rPr>
        <u/>
        <sz val="10"/>
        <rFont val="宋体"/>
        <charset val="134"/>
      </rPr>
      <t>0.4</t>
    </r>
    <r>
      <rPr>
        <sz val="10"/>
        <rFont val="宋体"/>
        <charset val="134"/>
      </rPr>
      <t>万元</t>
    </r>
  </si>
  <si>
    <t>2021年栾川县狮子庙镇长庄村集体用房宾馆改建项目</t>
  </si>
  <si>
    <t>老村部改建宾馆380平方米，配套相关接待设施。</t>
  </si>
  <si>
    <t>预计年收益28万元，经项目实施将带动14户脱贫户参与旅游业发展，有效增加村级集体经济收入, 改善村内生态环境,贫困群众对项目实施效果非常满意。</t>
  </si>
  <si>
    <r>
      <rPr>
        <sz val="10"/>
        <rFont val="宋体"/>
        <charset val="134"/>
      </rPr>
      <t>盘活村闲置资产，增加村集体收入，通过</t>
    </r>
    <r>
      <rPr>
        <u/>
        <sz val="10"/>
        <rFont val="宋体"/>
        <charset val="134"/>
      </rPr>
      <t>务工</t>
    </r>
    <r>
      <rPr>
        <sz val="10"/>
        <rFont val="宋体"/>
        <charset val="134"/>
      </rPr>
      <t>方式带动贫困群众</t>
    </r>
    <r>
      <rPr>
        <u/>
        <sz val="10"/>
        <rFont val="宋体"/>
        <charset val="134"/>
      </rPr>
      <t>14</t>
    </r>
    <r>
      <rPr>
        <sz val="10"/>
        <rFont val="宋体"/>
        <charset val="134"/>
      </rPr>
      <t>户</t>
    </r>
    <r>
      <rPr>
        <u/>
        <sz val="10"/>
        <rFont val="宋体"/>
        <charset val="134"/>
      </rPr>
      <t>62</t>
    </r>
    <r>
      <rPr>
        <sz val="10"/>
        <rFont val="宋体"/>
        <charset val="134"/>
      </rPr>
      <t>人，户均增加收入</t>
    </r>
    <r>
      <rPr>
        <u/>
        <sz val="10"/>
        <rFont val="宋体"/>
        <charset val="134"/>
      </rPr>
      <t>0.5</t>
    </r>
    <r>
      <rPr>
        <sz val="10"/>
        <rFont val="宋体"/>
        <charset val="134"/>
      </rPr>
      <t>万元</t>
    </r>
  </si>
  <si>
    <t>2021年栾川县狮子庙镇王府沟村宾馆改建项目</t>
  </si>
  <si>
    <t>旧楼村委办公楼改建宾馆280平方米，配套相关接待设施。</t>
  </si>
  <si>
    <t>预计年收益15万元，经项目实施将带动15户脱贫户，参加旅游产业带动村级集体经济收入, 改善村内生态环境,贫困群众对项目实施效果非常满意。</t>
  </si>
  <si>
    <r>
      <rPr>
        <sz val="10"/>
        <rFont val="宋体"/>
        <charset val="134"/>
      </rPr>
      <t>盘活村闲置资产，增加村集体收入，通过</t>
    </r>
    <r>
      <rPr>
        <u/>
        <sz val="10"/>
        <rFont val="宋体"/>
        <charset val="134"/>
      </rPr>
      <t>务工</t>
    </r>
    <r>
      <rPr>
        <sz val="10"/>
        <rFont val="宋体"/>
        <charset val="134"/>
      </rPr>
      <t>方式带动贫困群众</t>
    </r>
    <r>
      <rPr>
        <u/>
        <sz val="10"/>
        <rFont val="宋体"/>
        <charset val="134"/>
      </rPr>
      <t>15</t>
    </r>
    <r>
      <rPr>
        <sz val="10"/>
        <rFont val="宋体"/>
        <charset val="134"/>
      </rPr>
      <t>户</t>
    </r>
    <r>
      <rPr>
        <u/>
        <sz val="10"/>
        <rFont val="宋体"/>
        <charset val="134"/>
      </rPr>
      <t>68</t>
    </r>
    <r>
      <rPr>
        <sz val="10"/>
        <rFont val="宋体"/>
        <charset val="134"/>
      </rPr>
      <t>人，户均增加收入</t>
    </r>
    <r>
      <rPr>
        <u/>
        <sz val="10"/>
        <rFont val="宋体"/>
        <charset val="134"/>
      </rPr>
      <t>0.4</t>
    </r>
    <r>
      <rPr>
        <sz val="10"/>
        <rFont val="宋体"/>
        <charset val="134"/>
      </rPr>
      <t>万元</t>
    </r>
  </si>
  <si>
    <t>2021年栾川县重渡沟管委会王坪村宾馆改建项目</t>
  </si>
  <si>
    <t>改造小学13间房屋（400平方米），配套相关接待设施。</t>
  </si>
  <si>
    <t>预计年收益  8—10万元，经项目实施将带动11户脱贫户，参加旅游产业带动村级集体经济收入, 改善村内生态环境,贫困群众对项目实施效果非常满意。</t>
  </si>
  <si>
    <r>
      <rPr>
        <sz val="10"/>
        <rFont val="宋体"/>
        <charset val="134"/>
      </rPr>
      <t xml:space="preserve">盘活村闲置资产，增加村集体收入，通过 </t>
    </r>
    <r>
      <rPr>
        <u/>
        <sz val="10"/>
        <rFont val="宋体"/>
        <charset val="134"/>
      </rPr>
      <t xml:space="preserve">吸收务工和集体经济收入 </t>
    </r>
    <r>
      <rPr>
        <sz val="10"/>
        <rFont val="宋体"/>
        <charset val="134"/>
      </rPr>
      <t>方式带动贫困群众</t>
    </r>
    <r>
      <rPr>
        <u/>
        <sz val="10"/>
        <rFont val="宋体"/>
        <charset val="134"/>
      </rPr>
      <t xml:space="preserve"> 11 </t>
    </r>
    <r>
      <rPr>
        <sz val="10"/>
        <rFont val="宋体"/>
        <charset val="134"/>
      </rPr>
      <t>户</t>
    </r>
    <r>
      <rPr>
        <u/>
        <sz val="10"/>
        <rFont val="宋体"/>
        <charset val="134"/>
      </rPr>
      <t xml:space="preserve"> 43</t>
    </r>
    <r>
      <rPr>
        <sz val="10"/>
        <rFont val="宋体"/>
        <charset val="134"/>
      </rPr>
      <t xml:space="preserve"> 人，户均增加收入 </t>
    </r>
    <r>
      <rPr>
        <u/>
        <sz val="10"/>
        <rFont val="宋体"/>
        <charset val="134"/>
      </rPr>
      <t>1800</t>
    </r>
    <r>
      <rPr>
        <sz val="10"/>
        <rFont val="宋体"/>
        <charset val="134"/>
      </rPr>
      <t xml:space="preserve"> 元.</t>
    </r>
  </si>
  <si>
    <t>2021年栾川县叫河镇上牛栾村宾馆改造项目</t>
  </si>
  <si>
    <t>将220㎡教室改造成为宾馆房间，对学校围墙及400㎡校园进行改造，配套相关接待设施。</t>
  </si>
  <si>
    <t>叫河镇镇</t>
  </si>
  <si>
    <t>预计年收益5万元，经项目实施将带动6户脱贫户，参加旅游产业带动村级集体经济收入, 改善村内生态环境,贫困群众对项目实施效果非常满意。</t>
  </si>
  <si>
    <r>
      <rPr>
        <sz val="10"/>
        <rFont val="宋体"/>
        <charset val="134"/>
      </rPr>
      <t>盘活村闲置资产，增加村集体收入，通过</t>
    </r>
    <r>
      <rPr>
        <u/>
        <sz val="10"/>
        <rFont val="宋体"/>
        <charset val="134"/>
      </rPr>
      <t>务工</t>
    </r>
    <r>
      <rPr>
        <sz val="10"/>
        <rFont val="宋体"/>
        <charset val="134"/>
      </rPr>
      <t>方式带动贫困群众</t>
    </r>
    <r>
      <rPr>
        <u/>
        <sz val="10"/>
        <rFont val="宋体"/>
        <charset val="134"/>
      </rPr>
      <t>6</t>
    </r>
    <r>
      <rPr>
        <sz val="10"/>
        <rFont val="宋体"/>
        <charset val="134"/>
      </rPr>
      <t>户</t>
    </r>
    <r>
      <rPr>
        <u/>
        <sz val="10"/>
        <rFont val="宋体"/>
        <charset val="134"/>
      </rPr>
      <t>6</t>
    </r>
    <r>
      <rPr>
        <sz val="10"/>
        <rFont val="宋体"/>
        <charset val="134"/>
      </rPr>
      <t>人，户均增加收入</t>
    </r>
    <r>
      <rPr>
        <u/>
        <sz val="10"/>
        <rFont val="宋体"/>
        <charset val="134"/>
      </rPr>
      <t>0.9</t>
    </r>
    <r>
      <rPr>
        <sz val="10"/>
        <rFont val="宋体"/>
        <charset val="134"/>
      </rPr>
      <t>万元</t>
    </r>
  </si>
  <si>
    <t>2021年栾川县潭头镇断滩村旅游宾馆改造项目</t>
  </si>
  <si>
    <t>将600平方米房屋改造为旅游宾馆。</t>
  </si>
  <si>
    <r>
      <rPr>
        <sz val="10"/>
        <rFont val="宋体"/>
        <charset val="134"/>
      </rPr>
      <t>该项目的实施将有效增加村集体收入，通过务工或分红方式带动贫困群众</t>
    </r>
    <r>
      <rPr>
        <u/>
        <sz val="10"/>
        <rFont val="宋体"/>
        <charset val="134"/>
      </rPr>
      <t>10</t>
    </r>
    <r>
      <rPr>
        <sz val="10"/>
        <rFont val="宋体"/>
        <charset val="134"/>
      </rPr>
      <t>户</t>
    </r>
    <r>
      <rPr>
        <u/>
        <sz val="10"/>
        <rFont val="宋体"/>
        <charset val="134"/>
      </rPr>
      <t>30</t>
    </r>
    <r>
      <rPr>
        <sz val="10"/>
        <rFont val="宋体"/>
        <charset val="134"/>
      </rPr>
      <t>人，户均增加收入</t>
    </r>
    <r>
      <rPr>
        <u/>
        <sz val="10"/>
        <rFont val="宋体"/>
        <charset val="134"/>
      </rPr>
      <t>0.6</t>
    </r>
    <r>
      <rPr>
        <sz val="10"/>
        <rFont val="宋体"/>
        <charset val="134"/>
      </rPr>
      <t>万元</t>
    </r>
  </si>
  <si>
    <t>2021年栾川县三川镇大红村农家宾馆改建项目</t>
  </si>
  <si>
    <t>在原有房屋上加盖第三层约264平方米，小学改建宾馆1285平方米，配套相关接待设施。</t>
  </si>
  <si>
    <t>预计年收益8万元，经项目实施将带动13户脱贫户，参加旅游产业带动村级集体经济收入, 改善村内生态环境,贫困群众对项目实施效果非常满意。</t>
  </si>
  <si>
    <r>
      <rPr>
        <sz val="10"/>
        <rFont val="宋体"/>
        <charset val="134"/>
      </rPr>
      <t>盘活村闲置资产，增加村集体收入，通过</t>
    </r>
    <r>
      <rPr>
        <u/>
        <sz val="10"/>
        <rFont val="宋体"/>
        <charset val="134"/>
      </rPr>
      <t>务工</t>
    </r>
    <r>
      <rPr>
        <sz val="10"/>
        <rFont val="宋体"/>
        <charset val="134"/>
      </rPr>
      <t>方式带动贫困群众</t>
    </r>
    <r>
      <rPr>
        <u/>
        <sz val="10"/>
        <rFont val="宋体"/>
        <charset val="134"/>
      </rPr>
      <t>13</t>
    </r>
    <r>
      <rPr>
        <sz val="10"/>
        <rFont val="宋体"/>
        <charset val="134"/>
      </rPr>
      <t>户</t>
    </r>
    <r>
      <rPr>
        <u/>
        <sz val="10"/>
        <rFont val="宋体"/>
        <charset val="134"/>
      </rPr>
      <t>45</t>
    </r>
    <r>
      <rPr>
        <sz val="10"/>
        <rFont val="宋体"/>
        <charset val="134"/>
      </rPr>
      <t>人，户均增加收入</t>
    </r>
    <r>
      <rPr>
        <u/>
        <sz val="10"/>
        <rFont val="宋体"/>
        <charset val="134"/>
      </rPr>
      <t>0.6</t>
    </r>
    <r>
      <rPr>
        <sz val="10"/>
        <rFont val="宋体"/>
        <charset val="134"/>
      </rPr>
      <t>万元</t>
    </r>
  </si>
  <si>
    <t>2021年栾川县秋扒乡小河村农家宾馆改建项目</t>
  </si>
  <si>
    <t>改建650平方米村部为农家宾馆.</t>
  </si>
  <si>
    <t>预计年收益  10万元，经项目实施将带动 8 户脱贫户，参加旅游产业带动村级集体经济收入, 改善村内生态环境,贫困群众对项目实施效果非常满意。</t>
  </si>
  <si>
    <r>
      <rPr>
        <sz val="10"/>
        <rFont val="宋体"/>
        <charset val="134"/>
      </rPr>
      <t>盘活村闲置资产，增加村集体收入，通过务工方式带动贫困群众</t>
    </r>
    <r>
      <rPr>
        <u/>
        <sz val="10"/>
        <rFont val="宋体"/>
        <charset val="134"/>
      </rPr>
      <t>8</t>
    </r>
    <r>
      <rPr>
        <sz val="10"/>
        <rFont val="宋体"/>
        <charset val="134"/>
      </rPr>
      <t>户</t>
    </r>
    <r>
      <rPr>
        <u/>
        <sz val="10"/>
        <rFont val="宋体"/>
        <charset val="134"/>
      </rPr>
      <t>10</t>
    </r>
    <r>
      <rPr>
        <sz val="10"/>
        <rFont val="宋体"/>
        <charset val="134"/>
      </rPr>
      <t>人，户均增加收入0.5万元</t>
    </r>
  </si>
  <si>
    <t>2021年栾川县冷水镇龙王庙村旅游产品产销中心项目</t>
  </si>
  <si>
    <t>建设600平方米农副土特产展示销售中心。</t>
  </si>
  <si>
    <t>龙王庙村</t>
  </si>
  <si>
    <t>预计年收益20万元，经项目实施将带动48户脱贫户，参加旅游产业带动村级集体经济收入, 改善村内生态环境,贫困群众对项目实施效果非常满意。</t>
  </si>
  <si>
    <r>
      <rPr>
        <sz val="10"/>
        <rFont val="宋体"/>
        <charset val="134"/>
      </rPr>
      <t>该项目的实施将有效增加村集体收入，通过</t>
    </r>
    <r>
      <rPr>
        <u/>
        <sz val="10"/>
        <rFont val="宋体"/>
        <charset val="134"/>
      </rPr>
      <t>务工或分红</t>
    </r>
    <r>
      <rPr>
        <sz val="10"/>
        <rFont val="宋体"/>
        <charset val="134"/>
      </rPr>
      <t>方式带动贫困群众</t>
    </r>
    <r>
      <rPr>
        <u/>
        <sz val="10"/>
        <rFont val="宋体"/>
        <charset val="134"/>
      </rPr>
      <t>48</t>
    </r>
    <r>
      <rPr>
        <sz val="10"/>
        <rFont val="宋体"/>
        <charset val="134"/>
      </rPr>
      <t>户</t>
    </r>
    <r>
      <rPr>
        <u/>
        <sz val="10"/>
        <rFont val="宋体"/>
        <charset val="134"/>
      </rPr>
      <t>168</t>
    </r>
    <r>
      <rPr>
        <sz val="10"/>
        <rFont val="宋体"/>
        <charset val="134"/>
      </rPr>
      <t>人，户均增加收入</t>
    </r>
    <r>
      <rPr>
        <u/>
        <sz val="10"/>
        <rFont val="宋体"/>
        <charset val="134"/>
      </rPr>
      <t>0.1</t>
    </r>
    <r>
      <rPr>
        <sz val="10"/>
        <rFont val="宋体"/>
        <charset val="134"/>
      </rPr>
      <t>万元</t>
    </r>
  </si>
  <si>
    <t>2021年栾川县重渡沟管委会仓房村集体经济废弃房屋建设旅游产业用房项目</t>
  </si>
  <si>
    <t>新建砖混结构房屋980平方米。</t>
  </si>
  <si>
    <t>预计年收益8—10万元，经项目实施将带动11户脱贫户，参加旅游产业带动村级集体经济收入, 改善村内生态环境,提升贫困群众满意度。</t>
  </si>
  <si>
    <t>盘活村闲置资产，增加村集体收入，通过 吸收务工和集体经济收入方式带动贫困群11户43人，户均增加收入1800元。</t>
  </si>
  <si>
    <t>2021年栾川县白土镇马庵村改造宾馆项目</t>
  </si>
  <si>
    <t>改造闲置房屋12间（建筑面积360平方米），配套相关设施。</t>
  </si>
  <si>
    <t>村集体年收入每年不低于10万元，收益率不低于8%以上，其中，40%收益优先用于集体经济滚动发展；10%收益用于基层党建及村级组织运转经费；30%收益用于脱贫户发展生产和贫困村公益设施建设维护等；20%收益用于脱贫户福利支出，产权归村集体经济所有，股东属全体村民。</t>
  </si>
  <si>
    <r>
      <rPr>
        <sz val="10"/>
        <rFont val="宋体"/>
        <charset val="134"/>
      </rPr>
      <t>盘活村闲置资产，增加村集体收入，通过</t>
    </r>
    <r>
      <rPr>
        <u/>
        <sz val="10"/>
        <rFont val="宋体"/>
        <charset val="134"/>
      </rPr>
      <t xml:space="preserve"> 吸收务工和集体经济收入</t>
    </r>
    <r>
      <rPr>
        <sz val="10"/>
        <rFont val="宋体"/>
        <charset val="134"/>
      </rPr>
      <t>方式带动贫困群</t>
    </r>
    <r>
      <rPr>
        <u/>
        <sz val="10"/>
        <rFont val="宋体"/>
        <charset val="134"/>
      </rPr>
      <t>23</t>
    </r>
    <r>
      <rPr>
        <sz val="10"/>
        <rFont val="宋体"/>
        <charset val="134"/>
      </rPr>
      <t>户</t>
    </r>
    <r>
      <rPr>
        <u/>
        <sz val="10"/>
        <rFont val="宋体"/>
        <charset val="134"/>
      </rPr>
      <t>75</t>
    </r>
    <r>
      <rPr>
        <sz val="10"/>
        <rFont val="宋体"/>
        <charset val="134"/>
      </rPr>
      <t>人，户均增加收入800-1000元。</t>
    </r>
  </si>
  <si>
    <t>2021年栾川县潭头镇大王庙旅游宾馆改扩建及配套设施建设项目</t>
  </si>
  <si>
    <t>新增建筑面积820平方米，其中新增客房面积：650平方米，同时完善宾馆配套设施建设提升。</t>
  </si>
  <si>
    <t>预计年收益15万元，经项目实施将带动20户脱贫户，参加旅游产业带动村级集体经济收入, 改善村内生态环境,提升贫困群众满意度。</t>
  </si>
  <si>
    <t>盘活村闲置资产，增加村集体收入，通过吸收务工和集体经济收入方式带动贫困群20户30人，户均增加收入3000元。</t>
  </si>
  <si>
    <t>2021年栾川县雨露计划项目</t>
  </si>
  <si>
    <t>培训全县脱贫户2300人</t>
  </si>
  <si>
    <t>乡村振兴局</t>
  </si>
  <si>
    <t>2021年预计培训脱贫人口2300人，以促进脱贫人口就业率</t>
  </si>
  <si>
    <t>为全县脱贫户培训技术，增加就业机会</t>
  </si>
  <si>
    <t>2021年栾川县扶贫小额贴息项目</t>
  </si>
  <si>
    <t>扶贫小额贷款贴息和扶贫企业贷款贴息</t>
  </si>
  <si>
    <t>2021年预计促进2800户脱贫户、监测户发展产业</t>
  </si>
  <si>
    <t>促进全县脱贫户、监测户发展产业，持续增收。
促进区域扶贫龙头企业发展，通过收购农产品原材料、增加务工岗位等方式，带动群众增收致富。</t>
  </si>
  <si>
    <t>2021年栾川县石庙镇下园村旅游驿站庭院建设项目</t>
  </si>
  <si>
    <t>驿站主体房屋637平方米房屋装修、餐厅、停车场等基础设施建设、家具电器等物品配置</t>
  </si>
  <si>
    <t>带动村集体发展及贫困群众增收</t>
  </si>
  <si>
    <t>项目实施带动87口脱贫人口收益，增加村集体收益</t>
  </si>
  <si>
    <t>2021年9月20</t>
  </si>
  <si>
    <t>2021年栾川县石庙镇观星村青年驿站提升项目</t>
  </si>
  <si>
    <t>驿站12个房间防潮设施增加，门窗整修，排烟管道改善，1000平方米房屋及庭院修整，楼梯防滑设施，护栏提升、驿站外排水系统修建等配套设施</t>
  </si>
  <si>
    <t>观星村</t>
  </si>
  <si>
    <t>项目实施带动287口脱贫人口收益增加村集体收益</t>
  </si>
  <si>
    <t>2021年栾川县陶湾镇协心村土特产品加工项目</t>
  </si>
  <si>
    <t>2.2kw的橡子提升机1台，11kw橡子专用粉碎机1台，4kw橡子淀粉浆水分离机1台，0.75kw筛分机1台，7.5kw脱水机1台，18kw烘干机1台以及电柜1台。200L、300L的电加热双层锅各1台，300L的充氮气真空覆膜包装机2台，双室杂粮真空包装机1台，塑料袋连续封口机1台，自动易拉封口机、手动易拉封口机各1台，电动石磨2台。</t>
  </si>
  <si>
    <t>项目建成后预计年收入达到30至60万元，同时可解决20名脱贫人口就业，增加村集体经济收入。</t>
  </si>
  <si>
    <t>每年增加集体经济收入2万余元，吸纳10余名贫困群众务工，提高贫困群众收入</t>
  </si>
  <si>
    <t>2021年6月30日</t>
  </si>
  <si>
    <t>2021年栾川县城关镇大南沟社区集体经济精品民宿项目（一期）</t>
  </si>
  <si>
    <t>建设特色精品民宿，占地3亩，总建筑面积1800㎡，配套环境整治基础建设</t>
  </si>
  <si>
    <t>民宗局</t>
  </si>
  <si>
    <t>以精品名宿项目发展带动村级集体经济提升, 提高社区集体经济收入，让社区1671户5011人群众生活水平改善，提高群众满意度,带动13户脱贫户就业。</t>
  </si>
  <si>
    <t>以精品名宿项目发展带动村级集体经济提升, 提高社区集体经济收入，让社区1671户5011人群众生活水平改善，建成后吸纳13户脱贫户20余人就近就业，提高贫困群众收入。</t>
  </si>
  <si>
    <t>2021年栾川县合峪镇合峪村集体经济蕙兰日光温室建设项目</t>
  </si>
  <si>
    <t>360平方日光温室建设及室内外配套设施</t>
  </si>
  <si>
    <t>每年增加集体经济收入2万余元，可安排10余名群众务工，群众满意度100%</t>
  </si>
  <si>
    <t>每年增加村集体经济收入2万余元，用于村公益性岗位、脱贫检测户劳动奖励，带动周边群众发展产业，吸纳10余名贫困群众就业，提高贫困群众收入。</t>
  </si>
  <si>
    <t>2021年栾川县重渡沟管委会北乡村集体户外餐厅项目</t>
  </si>
  <si>
    <t>地面整铺、水电路、污水管道及户外餐厅，建筑面积320平方。</t>
  </si>
  <si>
    <t>项目实施 将带动全村58家农家宾馆改造提升，推动乡村旅游发展。项目建成后，以小清沟组和墒沟组为点位，盘活村游客服务中心和带动全村农家宾馆效益整体提升，同时带动群众改善农家宾馆基础设施及服务水平，带动整村发展乡村旅游形象。</t>
  </si>
  <si>
    <t>项目建设可吸纳北乡村脱贫群众5人参与务工。全村农家宾馆58家中，涉及脱贫群众43家。项目建成后，以小清沟组和墒沟组为点位，盘活村游客服务中心和带动全村农家宾馆效益整体提升，同时带动群众改善农家宾馆基础设施及服务水平，带动整村发展乡村旅游形象。</t>
  </si>
  <si>
    <t>2021年6月15日</t>
  </si>
  <si>
    <t>2021年7月20日</t>
  </si>
  <si>
    <t>秋扒乡雁坎村食用菌种植大棚修复工程</t>
  </si>
  <si>
    <t>维修大棚1个</t>
  </si>
  <si>
    <t>种植香菇大棚，带动集体经济发展</t>
  </si>
  <si>
    <t>带动全村经济发展</t>
  </si>
  <si>
    <t>2021年栾川县食用菌种植及配套设施等建设项目</t>
  </si>
  <si>
    <t>在相关乡镇发展香菇、羊肚菌、猴头等食用菌500万袋及配套设施等。</t>
  </si>
  <si>
    <t>2021年12月1日</t>
  </si>
  <si>
    <t>三、其他类项目合计</t>
  </si>
  <si>
    <t>其他</t>
  </si>
  <si>
    <t>2021年栾川县易地扶贫搬迁融资资金利息</t>
  </si>
  <si>
    <t>易地扶贫搬迁融资资金利息</t>
  </si>
  <si>
    <t>财政局</t>
  </si>
  <si>
    <t>改善12059名易地扶贫搬迁贫困群众居住条件</t>
  </si>
  <si>
    <t>2021年栾川县项目管理费</t>
  </si>
  <si>
    <t>项目管理费</t>
  </si>
  <si>
    <t>相关单位</t>
  </si>
  <si>
    <t>为单位解决扶贫项目手续费用</t>
  </si>
  <si>
    <t>2021年栾川县驻村工作经费</t>
  </si>
  <si>
    <t>驻村工作经费</t>
  </si>
  <si>
    <t>支持驻村第一书记及工作队员开展各项扶贫工作</t>
  </si>
  <si>
    <t>2021年栾川县扶贫资产管护费</t>
  </si>
  <si>
    <t>扶贫资产管护费</t>
  </si>
  <si>
    <t>为扶贫资产后续管护提供资金支持</t>
  </si>
</sst>
</file>

<file path=xl/styles.xml><?xml version="1.0" encoding="utf-8"?>
<styleSheet xmlns="http://schemas.openxmlformats.org/spreadsheetml/2006/main">
  <numFmts count="8">
    <numFmt numFmtId="176" formatCode="0.0_ "/>
    <numFmt numFmtId="177" formatCode="0.00_ "/>
    <numFmt numFmtId="178" formatCode="_ \¥* #,##0_ ;_ \¥* \-#,##0_ ;_ \¥* &quot;-&quot;_ ;_ @_ "/>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9" formatCode="yyyy&quot;年&quot;m&quot;月&quot;d&quot;日&quot;;@"/>
  </numFmts>
  <fonts count="38">
    <font>
      <sz val="11"/>
      <color theme="1"/>
      <name val="宋体"/>
      <charset val="134"/>
      <scheme val="minor"/>
    </font>
    <font>
      <sz val="10"/>
      <name val="新宋体"/>
      <charset val="134"/>
    </font>
    <font>
      <b/>
      <sz val="10"/>
      <name val="新宋体"/>
      <charset val="134"/>
    </font>
    <font>
      <sz val="10"/>
      <name val="宋体"/>
      <charset val="134"/>
    </font>
    <font>
      <b/>
      <sz val="11"/>
      <name val="宋体"/>
      <charset val="134"/>
    </font>
    <font>
      <sz val="11"/>
      <name val="宋体"/>
      <charset val="134"/>
    </font>
    <font>
      <sz val="26"/>
      <name val="黑体"/>
      <charset val="134"/>
    </font>
    <font>
      <sz val="10"/>
      <name val="黑体"/>
      <charset val="134"/>
    </font>
    <font>
      <sz val="28"/>
      <name val="方正小标宋简体"/>
      <charset val="134"/>
    </font>
    <font>
      <b/>
      <sz val="12"/>
      <name val="宋体"/>
      <charset val="134"/>
    </font>
    <font>
      <b/>
      <sz val="10"/>
      <name val="宋体"/>
      <charset val="134"/>
    </font>
    <font>
      <b/>
      <sz val="9"/>
      <name val="宋体"/>
      <charset val="134"/>
    </font>
    <font>
      <sz val="10"/>
      <color indexed="8"/>
      <name val="宋体"/>
      <charset val="134"/>
    </font>
    <font>
      <b/>
      <sz val="10"/>
      <color indexed="8"/>
      <name val="宋体"/>
      <charset val="134"/>
    </font>
    <font>
      <sz val="11"/>
      <color theme="1"/>
      <name val="宋体"/>
      <charset val="0"/>
      <scheme val="minor"/>
    </font>
    <font>
      <sz val="11"/>
      <color rgb="FF006100"/>
      <name val="宋体"/>
      <charset val="0"/>
      <scheme val="minor"/>
    </font>
    <font>
      <sz val="11"/>
      <color theme="0"/>
      <name val="宋体"/>
      <charset val="0"/>
      <scheme val="minor"/>
    </font>
    <font>
      <sz val="11"/>
      <color rgb="FFFF0000"/>
      <name val="宋体"/>
      <charset val="0"/>
      <scheme val="minor"/>
    </font>
    <font>
      <b/>
      <sz val="15"/>
      <color theme="3"/>
      <name val="宋体"/>
      <charset val="134"/>
      <scheme val="minor"/>
    </font>
    <font>
      <b/>
      <sz val="11"/>
      <color theme="3"/>
      <name val="宋体"/>
      <charset val="134"/>
      <scheme val="minor"/>
    </font>
    <font>
      <sz val="11"/>
      <color rgb="FF3F3F76"/>
      <name val="宋体"/>
      <charset val="0"/>
      <scheme val="minor"/>
    </font>
    <font>
      <i/>
      <sz val="11"/>
      <color rgb="FF7F7F7F"/>
      <name val="宋体"/>
      <charset val="0"/>
      <scheme val="minor"/>
    </font>
    <font>
      <b/>
      <sz val="11"/>
      <color rgb="FFFFFFFF"/>
      <name val="宋体"/>
      <charset val="0"/>
      <scheme val="minor"/>
    </font>
    <font>
      <sz val="11"/>
      <color rgb="FFFA7D00"/>
      <name val="宋体"/>
      <charset val="0"/>
      <scheme val="minor"/>
    </font>
    <font>
      <u/>
      <sz val="11"/>
      <color rgb="FF0000FF"/>
      <name val="宋体"/>
      <charset val="0"/>
      <scheme val="minor"/>
    </font>
    <font>
      <sz val="11"/>
      <color rgb="FF9C0006"/>
      <name val="宋体"/>
      <charset val="0"/>
      <scheme val="minor"/>
    </font>
    <font>
      <sz val="12"/>
      <name val="宋体"/>
      <charset val="134"/>
    </font>
    <font>
      <sz val="11"/>
      <color indexed="8"/>
      <name val="宋体"/>
      <charset val="134"/>
    </font>
    <font>
      <sz val="11"/>
      <color rgb="FF9C6500"/>
      <name val="宋体"/>
      <charset val="0"/>
      <scheme val="minor"/>
    </font>
    <font>
      <u/>
      <sz val="11"/>
      <color rgb="FF800080"/>
      <name val="宋体"/>
      <charset val="0"/>
      <scheme val="minor"/>
    </font>
    <font>
      <b/>
      <sz val="11"/>
      <color rgb="FF3F3F3F"/>
      <name val="宋体"/>
      <charset val="0"/>
      <scheme val="minor"/>
    </font>
    <font>
      <b/>
      <sz val="18"/>
      <color theme="3"/>
      <name val="宋体"/>
      <charset val="134"/>
      <scheme val="minor"/>
    </font>
    <font>
      <b/>
      <sz val="11"/>
      <color rgb="FFFA7D00"/>
      <name val="宋体"/>
      <charset val="0"/>
      <scheme val="minor"/>
    </font>
    <font>
      <b/>
      <sz val="11"/>
      <color theme="1"/>
      <name val="宋体"/>
      <charset val="0"/>
      <scheme val="minor"/>
    </font>
    <font>
      <b/>
      <sz val="13"/>
      <color theme="3"/>
      <name val="宋体"/>
      <charset val="134"/>
      <scheme val="minor"/>
    </font>
    <font>
      <sz val="9"/>
      <name val="宋体"/>
      <charset val="134"/>
    </font>
    <font>
      <vertAlign val="superscript"/>
      <sz val="10"/>
      <name val="宋体"/>
      <charset val="134"/>
    </font>
    <font>
      <u/>
      <sz val="10"/>
      <name val="宋体"/>
      <charset val="134"/>
    </font>
  </fonts>
  <fills count="34">
    <fill>
      <patternFill patternType="none"/>
    </fill>
    <fill>
      <patternFill patternType="gray125"/>
    </fill>
    <fill>
      <patternFill patternType="solid">
        <fgColor indexed="9"/>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rgb="FFFFCC99"/>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rgb="FFFFC7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599993896298105"/>
        <bgColor indexed="64"/>
      </patternFill>
    </fill>
    <fill>
      <patternFill patternType="solid">
        <fgColor theme="7"/>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87">
    <xf numFmtId="0" fontId="0" fillId="0" borderId="0">
      <alignment vertical="center"/>
    </xf>
    <xf numFmtId="42" fontId="0" fillId="0" borderId="0" applyFont="0" applyFill="0" applyBorder="0" applyAlignment="0" applyProtection="0">
      <alignment vertical="center"/>
    </xf>
    <xf numFmtId="0" fontId="14" fillId="16" borderId="0" applyNumberFormat="0" applyBorder="0" applyAlignment="0" applyProtection="0">
      <alignment vertical="center"/>
    </xf>
    <xf numFmtId="0" fontId="20" fillId="7" borderId="4" applyNumberFormat="0" applyAlignment="0" applyProtection="0">
      <alignment vertical="center"/>
    </xf>
    <xf numFmtId="44" fontId="0" fillId="0" borderId="0" applyFont="0" applyFill="0" applyBorder="0" applyAlignment="0" applyProtection="0">
      <alignment vertical="center"/>
    </xf>
    <xf numFmtId="0" fontId="27" fillId="0" borderId="0">
      <alignment vertical="center"/>
    </xf>
    <xf numFmtId="0" fontId="26" fillId="0" borderId="0">
      <alignment vertical="center"/>
    </xf>
    <xf numFmtId="41" fontId="0" fillId="0" borderId="0" applyFont="0" applyFill="0" applyBorder="0" applyAlignment="0" applyProtection="0">
      <alignment vertical="center"/>
    </xf>
    <xf numFmtId="0" fontId="14" fillId="5" borderId="0" applyNumberFormat="0" applyBorder="0" applyAlignment="0" applyProtection="0">
      <alignment vertical="center"/>
    </xf>
    <xf numFmtId="0" fontId="25" fillId="19" borderId="0" applyNumberFormat="0" applyBorder="0" applyAlignment="0" applyProtection="0">
      <alignment vertical="center"/>
    </xf>
    <xf numFmtId="43" fontId="0" fillId="0" borderId="0" applyFont="0" applyFill="0" applyBorder="0" applyAlignment="0" applyProtection="0">
      <alignment vertical="center"/>
    </xf>
    <xf numFmtId="0" fontId="16" fillId="18"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29" borderId="8" applyNumberFormat="0" applyFont="0" applyAlignment="0" applyProtection="0">
      <alignment vertical="center"/>
    </xf>
    <xf numFmtId="0" fontId="16" fillId="28" borderId="0" applyNumberFormat="0" applyBorder="0" applyAlignment="0" applyProtection="0">
      <alignment vertical="center"/>
    </xf>
    <xf numFmtId="0" fontId="1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0" applyProtection="0">
      <alignment vertical="center"/>
    </xf>
    <xf numFmtId="0" fontId="31" fillId="0" borderId="0" applyNumberFormat="0" applyFill="0" applyBorder="0" applyAlignment="0" applyProtection="0">
      <alignment vertical="center"/>
    </xf>
    <xf numFmtId="0" fontId="26" fillId="0" borderId="0">
      <alignment vertical="center"/>
    </xf>
    <xf numFmtId="0" fontId="26" fillId="0" borderId="0">
      <alignment vertical="center"/>
    </xf>
    <xf numFmtId="0" fontId="0" fillId="0" borderId="0">
      <alignment vertical="center"/>
    </xf>
    <xf numFmtId="0" fontId="26" fillId="0" borderId="0">
      <alignment vertical="center"/>
    </xf>
    <xf numFmtId="0" fontId="21" fillId="0" borderId="0" applyNumberFormat="0" applyFill="0" applyBorder="0" applyAlignment="0" applyProtection="0">
      <alignment vertical="center"/>
    </xf>
    <xf numFmtId="0" fontId="18" fillId="0" borderId="3" applyNumberFormat="0" applyFill="0" applyAlignment="0" applyProtection="0">
      <alignment vertical="center"/>
    </xf>
    <xf numFmtId="0" fontId="34" fillId="0" borderId="3" applyNumberFormat="0" applyFill="0" applyAlignment="0" applyProtection="0">
      <alignment vertical="center"/>
    </xf>
    <xf numFmtId="0" fontId="16" fillId="13" borderId="0" applyNumberFormat="0" applyBorder="0" applyAlignment="0" applyProtection="0">
      <alignment vertical="center"/>
    </xf>
    <xf numFmtId="0" fontId="19" fillId="0" borderId="10" applyNumberFormat="0" applyFill="0" applyAlignment="0" applyProtection="0">
      <alignment vertical="center"/>
    </xf>
    <xf numFmtId="0" fontId="16" fillId="27" borderId="0" applyNumberFormat="0" applyBorder="0" applyAlignment="0" applyProtection="0">
      <alignment vertical="center"/>
    </xf>
    <xf numFmtId="0" fontId="30" fillId="26" borderId="7" applyNumberFormat="0" applyAlignment="0" applyProtection="0">
      <alignment vertical="center"/>
    </xf>
    <xf numFmtId="0" fontId="32" fillId="26" borderId="4" applyNumberFormat="0" applyAlignment="0" applyProtection="0">
      <alignment vertical="center"/>
    </xf>
    <xf numFmtId="0" fontId="22" fillId="12" borderId="5" applyNumberFormat="0" applyAlignment="0" applyProtection="0">
      <alignment vertical="center"/>
    </xf>
    <xf numFmtId="0" fontId="14" fillId="11" borderId="0" applyNumberFormat="0" applyBorder="0" applyAlignment="0" applyProtection="0">
      <alignment vertical="center"/>
    </xf>
    <xf numFmtId="0" fontId="16" fillId="33" borderId="0" applyNumberFormat="0" applyBorder="0" applyAlignment="0" applyProtection="0">
      <alignment vertical="center"/>
    </xf>
    <xf numFmtId="0" fontId="23" fillId="0" borderId="6" applyNumberFormat="0" applyFill="0" applyAlignment="0" applyProtection="0">
      <alignment vertical="center"/>
    </xf>
    <xf numFmtId="0" fontId="33" fillId="0" borderId="9" applyNumberFormat="0" applyFill="0" applyAlignment="0" applyProtection="0">
      <alignment vertical="center"/>
    </xf>
    <xf numFmtId="0" fontId="15" fillId="4" borderId="0" applyNumberFormat="0" applyBorder="0" applyAlignment="0" applyProtection="0">
      <alignment vertical="center"/>
    </xf>
    <xf numFmtId="0" fontId="28" fillId="23" borderId="0" applyNumberFormat="0" applyBorder="0" applyAlignment="0" applyProtection="0">
      <alignment vertical="center"/>
    </xf>
    <xf numFmtId="0" fontId="14" fillId="3" borderId="0" applyNumberFormat="0" applyBorder="0" applyAlignment="0" applyProtection="0">
      <alignment vertical="center"/>
    </xf>
    <xf numFmtId="0" fontId="16" fillId="32" borderId="0" applyNumberFormat="0" applyBorder="0" applyAlignment="0" applyProtection="0">
      <alignment vertical="center"/>
    </xf>
    <xf numFmtId="0" fontId="26" fillId="0" borderId="0">
      <alignment vertical="center"/>
    </xf>
    <xf numFmtId="0" fontId="14" fillId="31" borderId="0" applyNumberFormat="0" applyBorder="0" applyAlignment="0" applyProtection="0">
      <alignment vertical="center"/>
    </xf>
    <xf numFmtId="0" fontId="14" fillId="22" borderId="0" applyNumberFormat="0" applyBorder="0" applyAlignment="0" applyProtection="0">
      <alignment vertical="center"/>
    </xf>
    <xf numFmtId="0" fontId="14" fillId="21" borderId="0" applyNumberFormat="0" applyBorder="0" applyAlignment="0" applyProtection="0">
      <alignment vertical="center"/>
    </xf>
    <xf numFmtId="0" fontId="14" fillId="10" borderId="0" applyNumberFormat="0" applyBorder="0" applyAlignment="0" applyProtection="0">
      <alignment vertical="center"/>
    </xf>
    <xf numFmtId="0" fontId="16" fillId="30" borderId="0" applyNumberFormat="0" applyBorder="0" applyAlignment="0" applyProtection="0">
      <alignment vertical="center"/>
    </xf>
    <xf numFmtId="0" fontId="16" fillId="25" borderId="0" applyNumberFormat="0" applyBorder="0" applyAlignment="0" applyProtection="0">
      <alignment vertical="center"/>
    </xf>
    <xf numFmtId="0" fontId="14" fillId="20" borderId="0" applyNumberFormat="0" applyBorder="0" applyAlignment="0" applyProtection="0">
      <alignment vertical="center"/>
    </xf>
    <xf numFmtId="0" fontId="14" fillId="9" borderId="0" applyNumberFormat="0" applyBorder="0" applyAlignment="0" applyProtection="0">
      <alignment vertical="center"/>
    </xf>
    <xf numFmtId="0" fontId="16" fillId="8" borderId="0" applyNumberFormat="0" applyBorder="0" applyAlignment="0" applyProtection="0">
      <alignment vertical="center"/>
    </xf>
    <xf numFmtId="0" fontId="14" fillId="17" borderId="0" applyNumberFormat="0" applyBorder="0" applyAlignment="0" applyProtection="0">
      <alignment vertical="center"/>
    </xf>
    <xf numFmtId="0" fontId="16" fillId="6" borderId="0" applyNumberFormat="0" applyBorder="0" applyAlignment="0" applyProtection="0">
      <alignment vertical="center"/>
    </xf>
    <xf numFmtId="0" fontId="16" fillId="15" borderId="0" applyNumberFormat="0" applyBorder="0" applyAlignment="0" applyProtection="0">
      <alignment vertical="center"/>
    </xf>
    <xf numFmtId="0" fontId="0" fillId="0" borderId="0">
      <alignment vertical="center"/>
    </xf>
    <xf numFmtId="0" fontId="14" fillId="24" borderId="0" applyNumberFormat="0" applyBorder="0" applyAlignment="0" applyProtection="0">
      <alignment vertical="center"/>
    </xf>
    <xf numFmtId="0" fontId="0" fillId="0" borderId="0">
      <alignment vertical="center"/>
    </xf>
    <xf numFmtId="0" fontId="16" fillId="14" borderId="0" applyNumberFormat="0" applyBorder="0" applyAlignment="0" applyProtection="0">
      <alignment vertical="center"/>
    </xf>
    <xf numFmtId="0" fontId="26" fillId="0" borderId="0">
      <alignment vertical="center"/>
    </xf>
    <xf numFmtId="0" fontId="26" fillId="0" borderId="0">
      <alignment vertical="center"/>
    </xf>
    <xf numFmtId="0" fontId="0" fillId="0" borderId="0"/>
    <xf numFmtId="0" fontId="0" fillId="0" borderId="0">
      <alignment vertical="center"/>
    </xf>
    <xf numFmtId="0" fontId="26" fillId="0" borderId="0">
      <alignment vertical="center"/>
    </xf>
    <xf numFmtId="0" fontId="27" fillId="0" borderId="0">
      <protection locked="0"/>
    </xf>
    <xf numFmtId="0" fontId="0" fillId="0" borderId="0">
      <alignment vertical="center"/>
    </xf>
    <xf numFmtId="0" fontId="0" fillId="0" borderId="0">
      <alignment vertical="center"/>
    </xf>
    <xf numFmtId="0" fontId="0" fillId="0" borderId="0">
      <alignment vertical="center"/>
    </xf>
    <xf numFmtId="0" fontId="26" fillId="0" borderId="0">
      <alignment vertical="center"/>
    </xf>
    <xf numFmtId="0" fontId="0" fillId="0" borderId="0">
      <alignment vertical="center"/>
    </xf>
    <xf numFmtId="0" fontId="0" fillId="0" borderId="0">
      <alignment vertical="center"/>
    </xf>
    <xf numFmtId="0" fontId="26" fillId="0" borderId="0"/>
    <xf numFmtId="0" fontId="26" fillId="0" borderId="0">
      <alignment vertical="center"/>
    </xf>
    <xf numFmtId="0" fontId="26"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35" fillId="0" borderId="0">
      <alignment vertical="center"/>
    </xf>
    <xf numFmtId="0" fontId="26" fillId="0" borderId="0">
      <alignment vertical="center"/>
    </xf>
    <xf numFmtId="0" fontId="26" fillId="0" borderId="0" applyProtection="0">
      <alignment vertical="center"/>
    </xf>
    <xf numFmtId="0" fontId="26" fillId="0" borderId="0" applyProtection="0">
      <alignment vertical="center"/>
    </xf>
    <xf numFmtId="0" fontId="26" fillId="0" borderId="0" applyProtection="0">
      <alignment vertical="center"/>
    </xf>
    <xf numFmtId="0" fontId="26" fillId="0" borderId="0" applyProtection="0">
      <alignment vertical="center"/>
    </xf>
    <xf numFmtId="0" fontId="26" fillId="0" borderId="0" applyProtection="0">
      <alignment vertical="center"/>
    </xf>
    <xf numFmtId="0" fontId="26" fillId="0" borderId="0" applyProtection="0">
      <alignment vertical="center"/>
    </xf>
    <xf numFmtId="178" fontId="27" fillId="0" borderId="0" applyFont="0" applyFill="0" applyBorder="0" applyAlignment="0" applyProtection="0">
      <alignment vertical="center"/>
    </xf>
  </cellStyleXfs>
  <cellXfs count="151">
    <xf numFmtId="0" fontId="0" fillId="0" borderId="0" xfId="0">
      <alignment vertical="center"/>
    </xf>
    <xf numFmtId="0" fontId="1" fillId="2" borderId="0" xfId="0" applyFont="1" applyFill="1" applyAlignment="1">
      <alignment horizontal="center" vertical="center"/>
    </xf>
    <xf numFmtId="0" fontId="2" fillId="2" borderId="0" xfId="0" applyFont="1" applyFill="1" applyAlignment="1">
      <alignment horizontal="center" vertical="center"/>
    </xf>
    <xf numFmtId="0" fontId="3" fillId="2" borderId="0" xfId="0" applyFont="1" applyFill="1" applyAlignment="1">
      <alignment horizontal="center" vertical="center"/>
    </xf>
    <xf numFmtId="0" fontId="4" fillId="2" borderId="0" xfId="0" applyFont="1" applyFill="1" applyAlignment="1">
      <alignment horizontal="center" vertical="center"/>
    </xf>
    <xf numFmtId="0" fontId="5" fillId="2" borderId="0" xfId="0" applyFont="1" applyFill="1" applyAlignment="1">
      <alignment horizontal="center" vertical="center"/>
    </xf>
    <xf numFmtId="0" fontId="5" fillId="2" borderId="0" xfId="0" applyFont="1" applyFill="1" applyAlignment="1">
      <alignment horizontal="center" vertical="center" wrapText="1"/>
    </xf>
    <xf numFmtId="0" fontId="5" fillId="2" borderId="0" xfId="0" applyNumberFormat="1" applyFont="1" applyFill="1" applyAlignment="1">
      <alignment horizontal="center" vertical="center"/>
    </xf>
    <xf numFmtId="0" fontId="5" fillId="2" borderId="0" xfId="0" applyFont="1" applyFill="1" applyAlignment="1">
      <alignment horizontal="left" vertical="center"/>
    </xf>
    <xf numFmtId="0" fontId="6" fillId="2" borderId="0" xfId="0" applyFont="1" applyFill="1" applyBorder="1" applyAlignment="1">
      <alignment horizontal="left" vertical="center" wrapText="1"/>
    </xf>
    <xf numFmtId="0" fontId="7" fillId="2" borderId="0" xfId="0" applyFont="1" applyFill="1" applyBorder="1" applyAlignment="1">
      <alignment horizontal="left" vertical="center" wrapText="1"/>
    </xf>
    <xf numFmtId="0" fontId="8" fillId="2" borderId="0" xfId="0" applyFont="1" applyFill="1" applyBorder="1" applyAlignment="1">
      <alignment horizontal="center" vertical="center" wrapText="1"/>
    </xf>
    <xf numFmtId="0" fontId="9" fillId="2" borderId="0" xfId="0" applyFont="1" applyFill="1" applyBorder="1" applyAlignment="1">
      <alignment horizontal="right" vertical="center" wrapText="1"/>
    </xf>
    <xf numFmtId="0" fontId="5" fillId="2" borderId="0" xfId="0" applyFont="1" applyFill="1" applyBorder="1" applyAlignment="1">
      <alignment horizontal="right" vertical="center" wrapText="1"/>
    </xf>
    <xf numFmtId="0" fontId="4"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1" xfId="0" applyNumberFormat="1" applyFont="1" applyFill="1" applyBorder="1" applyAlignment="1">
      <alignment horizontal="center" vertical="center" wrapText="1" shrinkToFit="1"/>
    </xf>
    <xf numFmtId="0" fontId="5"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49" fontId="3" fillId="2" borderId="1" xfId="0" applyNumberFormat="1" applyFont="1" applyFill="1" applyBorder="1" applyAlignment="1">
      <alignment horizontal="left" vertical="center" wrapText="1"/>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left" vertical="center" wrapText="1"/>
    </xf>
    <xf numFmtId="0" fontId="3" fillId="2" borderId="1" xfId="0" applyNumberFormat="1" applyFont="1" applyFill="1" applyBorder="1" applyAlignment="1">
      <alignment horizontal="center" vertical="center" wrapText="1" shrinkToFit="1"/>
    </xf>
    <xf numFmtId="49" fontId="3" fillId="2" borderId="1" xfId="0" applyNumberFormat="1" applyFont="1" applyFill="1" applyBorder="1" applyAlignment="1">
      <alignment horizontal="center" vertical="center" wrapText="1"/>
    </xf>
    <xf numFmtId="0" fontId="3" fillId="2" borderId="1" xfId="63" applyFont="1" applyFill="1" applyBorder="1" applyAlignment="1">
      <alignment horizontal="left" vertical="center" wrapText="1"/>
    </xf>
    <xf numFmtId="0" fontId="3" fillId="2" borderId="1" xfId="63" applyFont="1" applyFill="1" applyBorder="1" applyAlignment="1">
      <alignment horizontal="center" vertical="center" wrapText="1"/>
    </xf>
    <xf numFmtId="0" fontId="3" fillId="2" borderId="1" xfId="63" applyNumberFormat="1" applyFont="1" applyFill="1" applyBorder="1" applyAlignment="1">
      <alignment horizontal="center" vertical="center" wrapText="1" shrinkToFit="1"/>
    </xf>
    <xf numFmtId="49" fontId="3" fillId="2" borderId="1" xfId="63" applyNumberFormat="1" applyFont="1" applyFill="1" applyBorder="1" applyAlignment="1">
      <alignment horizontal="center" vertical="center" wrapText="1"/>
    </xf>
    <xf numFmtId="49" fontId="3" fillId="2" borderId="1" xfId="63" applyNumberFormat="1" applyFont="1" applyFill="1" applyBorder="1" applyAlignment="1">
      <alignment horizontal="left" vertical="center" wrapText="1"/>
    </xf>
    <xf numFmtId="0" fontId="3" fillId="2" borderId="1" xfId="0" applyNumberFormat="1" applyFont="1" applyFill="1" applyBorder="1" applyAlignment="1" applyProtection="1">
      <alignment horizontal="left" vertical="center" wrapText="1"/>
    </xf>
    <xf numFmtId="0" fontId="7" fillId="2" borderId="0" xfId="0" applyNumberFormat="1" applyFont="1" applyFill="1" applyBorder="1" applyAlignment="1">
      <alignment horizontal="left" vertical="center" wrapText="1"/>
    </xf>
    <xf numFmtId="0" fontId="8" fillId="2" borderId="0"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177" fontId="11" fillId="2" borderId="1" xfId="0" applyNumberFormat="1" applyFont="1" applyFill="1" applyBorder="1" applyAlignment="1">
      <alignment horizontal="center" vertical="center" wrapText="1"/>
    </xf>
    <xf numFmtId="177" fontId="11" fillId="2" borderId="1" xfId="0" applyNumberFormat="1" applyFont="1" applyFill="1" applyBorder="1" applyAlignment="1">
      <alignment horizontal="left" vertical="center" wrapText="1"/>
    </xf>
    <xf numFmtId="177" fontId="10" fillId="2" borderId="1" xfId="0" applyNumberFormat="1" applyFont="1" applyFill="1" applyBorder="1" applyAlignment="1">
      <alignment horizontal="left" vertical="center" wrapText="1"/>
    </xf>
    <xf numFmtId="177" fontId="10" fillId="2" borderId="1" xfId="0" applyNumberFormat="1" applyFont="1" applyFill="1" applyBorder="1" applyAlignment="1">
      <alignment horizontal="center" vertical="center" wrapText="1"/>
    </xf>
    <xf numFmtId="0" fontId="3" fillId="2" borderId="1" xfId="0" applyFont="1" applyFill="1" applyBorder="1" applyAlignment="1">
      <alignment vertical="center" wrapText="1"/>
    </xf>
    <xf numFmtId="0" fontId="3" fillId="2" borderId="1" xfId="63" applyNumberFormat="1" applyFont="1" applyFill="1" applyBorder="1" applyAlignment="1">
      <alignment horizontal="center" vertical="center" wrapText="1"/>
    </xf>
    <xf numFmtId="57" fontId="3" fillId="2" borderId="1" xfId="0" applyNumberFormat="1" applyFont="1" applyFill="1" applyBorder="1" applyAlignment="1">
      <alignment horizontal="center" vertical="center" wrapText="1"/>
    </xf>
    <xf numFmtId="179" fontId="3" fillId="2" borderId="1" xfId="0" applyNumberFormat="1" applyFont="1" applyFill="1" applyBorder="1" applyAlignment="1">
      <alignment horizontal="center" vertical="center" wrapText="1"/>
    </xf>
    <xf numFmtId="0" fontId="1" fillId="2" borderId="0" xfId="0" applyFont="1" applyFill="1" applyAlignment="1">
      <alignment horizontal="center" vertical="center" wrapText="1"/>
    </xf>
    <xf numFmtId="0" fontId="3" fillId="2" borderId="1" xfId="60" applyFont="1" applyFill="1" applyBorder="1" applyAlignment="1">
      <alignment horizontal="left" vertical="center" wrapText="1"/>
    </xf>
    <xf numFmtId="0" fontId="3" fillId="2" borderId="1" xfId="70" applyNumberFormat="1" applyFont="1" applyFill="1" applyBorder="1" applyAlignment="1">
      <alignment horizontal="center" vertical="center" wrapText="1"/>
    </xf>
    <xf numFmtId="0" fontId="3" fillId="2" borderId="1" xfId="5" applyFont="1" applyFill="1" applyBorder="1" applyAlignment="1">
      <alignment horizontal="left" vertical="center" wrapText="1"/>
    </xf>
    <xf numFmtId="0" fontId="3" fillId="2" borderId="1" xfId="68" applyFont="1" applyFill="1" applyBorder="1" applyAlignment="1">
      <alignment horizontal="left" vertical="center" wrapText="1"/>
    </xf>
    <xf numFmtId="0" fontId="3" fillId="2" borderId="1" xfId="86" applyNumberFormat="1" applyFont="1" applyFill="1" applyBorder="1" applyAlignment="1">
      <alignment horizontal="left" vertical="center" wrapText="1"/>
    </xf>
    <xf numFmtId="49" fontId="3" fillId="2" borderId="1" xfId="0" applyNumberFormat="1" applyFont="1" applyFill="1" applyBorder="1" applyAlignment="1">
      <alignment horizontal="left" vertical="center" wrapText="1" shrinkToFit="1"/>
    </xf>
    <xf numFmtId="0" fontId="3" fillId="2" borderId="1" xfId="81" applyFont="1" applyFill="1" applyBorder="1" applyAlignment="1" applyProtection="1">
      <alignment horizontal="left" vertical="center" wrapText="1"/>
    </xf>
    <xf numFmtId="0" fontId="3" fillId="2" borderId="1" xfId="78" applyFont="1" applyFill="1" applyBorder="1" applyAlignment="1">
      <alignment horizontal="center" wrapText="1"/>
    </xf>
    <xf numFmtId="0" fontId="3" fillId="2" borderId="1" xfId="81" applyFont="1" applyFill="1" applyBorder="1" applyAlignment="1" applyProtection="1">
      <alignment horizontal="center" vertical="center" wrapText="1"/>
    </xf>
    <xf numFmtId="0" fontId="3" fillId="2" borderId="1" xfId="81" applyNumberFormat="1" applyFont="1" applyFill="1" applyBorder="1" applyAlignment="1">
      <alignment horizontal="left" vertical="center" wrapText="1"/>
    </xf>
    <xf numFmtId="0" fontId="3" fillId="2" borderId="1" xfId="78" applyNumberFormat="1" applyFont="1" applyFill="1" applyBorder="1" applyAlignment="1">
      <alignment horizontal="center" wrapText="1"/>
    </xf>
    <xf numFmtId="0" fontId="3" fillId="2" borderId="1" xfId="81" applyNumberFormat="1" applyFont="1" applyFill="1" applyBorder="1" applyAlignment="1">
      <alignment horizontal="center" vertical="center" wrapText="1"/>
    </xf>
    <xf numFmtId="0" fontId="3" fillId="2" borderId="1" xfId="5" applyNumberFormat="1" applyFont="1" applyFill="1" applyBorder="1" applyAlignment="1">
      <alignment horizontal="center" vertical="center" wrapText="1"/>
    </xf>
    <xf numFmtId="0" fontId="5" fillId="2" borderId="1" xfId="0" applyNumberFormat="1" applyFont="1" applyFill="1" applyBorder="1" applyAlignment="1">
      <alignment vertical="center" wrapText="1"/>
    </xf>
    <xf numFmtId="0" fontId="3" fillId="2" borderId="1" xfId="0" applyNumberFormat="1" applyFont="1" applyFill="1" applyBorder="1" applyAlignment="1" applyProtection="1">
      <alignment horizontal="center" vertical="center" wrapText="1"/>
    </xf>
    <xf numFmtId="0" fontId="3" fillId="2" borderId="1" xfId="0" applyNumberFormat="1" applyFont="1" applyFill="1" applyBorder="1" applyAlignment="1">
      <alignment vertical="center" wrapText="1"/>
    </xf>
    <xf numFmtId="31" fontId="3" fillId="2" borderId="1" xfId="0" applyNumberFormat="1" applyFont="1" applyFill="1" applyBorder="1" applyAlignment="1">
      <alignment horizontal="center" vertical="center" wrapText="1"/>
    </xf>
    <xf numFmtId="0" fontId="3" fillId="2" borderId="1" xfId="85" applyFont="1" applyFill="1" applyBorder="1" applyAlignment="1">
      <alignment horizontal="left" vertical="center" wrapText="1"/>
    </xf>
    <xf numFmtId="0" fontId="3" fillId="2" borderId="1" xfId="85" applyFont="1" applyFill="1" applyBorder="1" applyAlignment="1">
      <alignment horizontal="center" vertical="center" wrapText="1"/>
    </xf>
    <xf numFmtId="0" fontId="3" fillId="2" borderId="1" xfId="80" applyNumberFormat="1" applyFont="1" applyFill="1" applyBorder="1" applyAlignment="1">
      <alignment horizontal="left" vertical="center" wrapText="1"/>
    </xf>
    <xf numFmtId="0" fontId="3" fillId="2" borderId="1" xfId="82" applyNumberFormat="1" applyFont="1" applyFill="1" applyBorder="1" applyAlignment="1">
      <alignment horizontal="left" vertical="center" wrapText="1"/>
    </xf>
    <xf numFmtId="0" fontId="3" fillId="2" borderId="1" xfId="83" applyNumberFormat="1" applyFont="1" applyFill="1" applyBorder="1" applyAlignment="1">
      <alignment horizontal="center" vertical="center" wrapText="1"/>
    </xf>
    <xf numFmtId="0" fontId="3" fillId="2" borderId="1" xfId="59" applyFont="1" applyFill="1" applyBorder="1" applyAlignment="1">
      <alignment horizontal="left" vertical="center" wrapText="1"/>
    </xf>
    <xf numFmtId="0" fontId="3" fillId="2" borderId="1" xfId="42" applyFont="1" applyFill="1" applyBorder="1" applyAlignment="1">
      <alignment horizontal="left" vertical="center" wrapText="1"/>
    </xf>
    <xf numFmtId="0" fontId="3" fillId="2" borderId="1" xfId="59" applyFont="1" applyFill="1" applyBorder="1" applyAlignment="1">
      <alignment horizontal="center" vertical="center" wrapText="1"/>
    </xf>
    <xf numFmtId="0" fontId="12" fillId="2" borderId="1" xfId="81" applyFont="1" applyFill="1" applyBorder="1" applyAlignment="1" applyProtection="1">
      <alignment horizontal="left" vertical="center" wrapText="1"/>
    </xf>
    <xf numFmtId="0" fontId="12" fillId="2" borderId="1" xfId="0" applyFont="1" applyFill="1" applyBorder="1" applyAlignment="1">
      <alignment horizontal="left" vertical="center" wrapText="1"/>
    </xf>
    <xf numFmtId="0" fontId="12" fillId="2" borderId="1" xfId="78" applyFont="1" applyFill="1" applyBorder="1" applyAlignment="1">
      <alignment horizontal="center" wrapText="1"/>
    </xf>
    <xf numFmtId="0" fontId="12" fillId="2" borderId="1" xfId="81" applyFont="1" applyFill="1" applyBorder="1" applyAlignment="1" applyProtection="1">
      <alignment horizontal="center" vertical="center" wrapText="1"/>
    </xf>
    <xf numFmtId="176" fontId="3" fillId="2" borderId="1" xfId="0"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0" fontId="3" fillId="2" borderId="1" xfId="85" applyFont="1" applyFill="1" applyBorder="1" applyAlignment="1">
      <alignment vertical="center" wrapText="1"/>
    </xf>
    <xf numFmtId="0" fontId="3" fillId="2" borderId="1" xfId="84" applyNumberFormat="1" applyFont="1" applyFill="1" applyBorder="1" applyAlignment="1">
      <alignment vertical="center" wrapText="1"/>
    </xf>
    <xf numFmtId="0" fontId="3" fillId="2" borderId="1" xfId="66" applyFont="1" applyFill="1" applyBorder="1" applyAlignment="1">
      <alignment vertical="center" wrapText="1"/>
    </xf>
    <xf numFmtId="0" fontId="3" fillId="2" borderId="1" xfId="66" applyFont="1" applyFill="1" applyBorder="1" applyAlignment="1">
      <alignment horizontal="left" vertical="center" wrapText="1"/>
    </xf>
    <xf numFmtId="0" fontId="12" fillId="2" borderId="1" xfId="0" applyNumberFormat="1" applyFont="1" applyFill="1" applyBorder="1" applyAlignment="1" applyProtection="1">
      <alignment horizontal="center" vertical="center" wrapText="1"/>
    </xf>
    <xf numFmtId="0" fontId="12" fillId="2" borderId="1" xfId="0" applyFont="1" applyFill="1" applyBorder="1" applyAlignment="1">
      <alignment horizontal="center" vertical="center" wrapText="1"/>
    </xf>
    <xf numFmtId="0" fontId="12" fillId="2" borderId="1" xfId="0" applyFont="1" applyFill="1" applyBorder="1" applyAlignment="1">
      <alignment vertical="center" wrapText="1"/>
    </xf>
    <xf numFmtId="0" fontId="12" fillId="2" borderId="1" xfId="0" applyNumberFormat="1" applyFont="1" applyFill="1" applyBorder="1" applyAlignment="1" applyProtection="1">
      <alignment horizontal="left" vertical="center" wrapText="1"/>
    </xf>
    <xf numFmtId="49" fontId="3" fillId="2" borderId="1" xfId="0" applyNumberFormat="1" applyFont="1" applyFill="1" applyBorder="1" applyAlignment="1">
      <alignment vertical="center" wrapText="1"/>
    </xf>
    <xf numFmtId="49" fontId="10" fillId="2" borderId="1" xfId="0" applyNumberFormat="1" applyFont="1" applyFill="1" applyBorder="1" applyAlignment="1">
      <alignment vertical="center" wrapText="1"/>
    </xf>
    <xf numFmtId="49" fontId="10" fillId="2" borderId="1" xfId="0" applyNumberFormat="1" applyFont="1" applyFill="1" applyBorder="1" applyAlignment="1">
      <alignment horizontal="left" vertical="center" wrapText="1"/>
    </xf>
    <xf numFmtId="31" fontId="12" fillId="2" borderId="1" xfId="0" applyNumberFormat="1" applyFont="1" applyFill="1" applyBorder="1" applyAlignment="1">
      <alignment horizontal="center" vertical="center" wrapText="1"/>
    </xf>
    <xf numFmtId="0" fontId="3" fillId="2" borderId="2" xfId="0" applyNumberFormat="1" applyFont="1" applyFill="1" applyBorder="1" applyAlignment="1">
      <alignment horizontal="center" vertical="center" wrapText="1"/>
    </xf>
    <xf numFmtId="179" fontId="12" fillId="2" borderId="1" xfId="0" applyNumberFormat="1" applyFont="1" applyFill="1" applyBorder="1" applyAlignment="1">
      <alignment horizontal="center" vertical="center" wrapText="1"/>
    </xf>
    <xf numFmtId="49" fontId="10" fillId="2" borderId="1" xfId="0" applyNumberFormat="1" applyFont="1" applyFill="1" applyBorder="1" applyAlignment="1">
      <alignment horizontal="center" vertical="center" wrapText="1"/>
    </xf>
    <xf numFmtId="0" fontId="2" fillId="2" borderId="0" xfId="0" applyFont="1" applyFill="1" applyAlignment="1">
      <alignment horizontal="center" vertical="center" wrapText="1"/>
    </xf>
    <xf numFmtId="0" fontId="3" fillId="2" borderId="1" xfId="71" applyFont="1" applyFill="1" applyBorder="1" applyAlignment="1">
      <alignment horizontal="left" vertical="center" wrapText="1"/>
    </xf>
    <xf numFmtId="176" fontId="3" fillId="2" borderId="1" xfId="71" applyNumberFormat="1" applyFont="1" applyFill="1" applyBorder="1" applyAlignment="1">
      <alignment horizontal="center" vertical="center" wrapText="1"/>
    </xf>
    <xf numFmtId="49" fontId="3" fillId="2" borderId="1" xfId="57" applyNumberFormat="1" applyFont="1" applyFill="1" applyBorder="1" applyAlignment="1">
      <alignment horizontal="left" vertical="center" wrapText="1"/>
    </xf>
    <xf numFmtId="0" fontId="3" fillId="2" borderId="1" xfId="57" applyFont="1" applyFill="1" applyBorder="1" applyAlignment="1">
      <alignment horizontal="left" vertical="center" wrapText="1"/>
    </xf>
    <xf numFmtId="0" fontId="3" fillId="2" borderId="1" xfId="62" applyFont="1" applyFill="1" applyBorder="1" applyAlignment="1">
      <alignment horizontal="center" vertical="center" wrapText="1"/>
    </xf>
    <xf numFmtId="0" fontId="3" fillId="2" borderId="1" xfId="71" applyNumberFormat="1" applyFont="1" applyFill="1" applyBorder="1" applyAlignment="1">
      <alignment horizontal="center" vertical="center" wrapText="1"/>
    </xf>
    <xf numFmtId="49" fontId="3" fillId="2" borderId="1" xfId="73" applyNumberFormat="1" applyFont="1" applyFill="1" applyBorder="1" applyAlignment="1">
      <alignment vertical="center" wrapText="1"/>
    </xf>
    <xf numFmtId="177" fontId="3" fillId="2" borderId="1" xfId="0" applyNumberFormat="1" applyFont="1" applyFill="1" applyBorder="1" applyAlignment="1">
      <alignment vertical="center" wrapText="1" readingOrder="1"/>
    </xf>
    <xf numFmtId="0" fontId="3" fillId="2" borderId="1" xfId="55" applyFont="1" applyFill="1" applyBorder="1" applyAlignment="1">
      <alignment horizontal="center" vertical="center" wrapText="1"/>
    </xf>
    <xf numFmtId="49" fontId="3" fillId="2" borderId="1" xfId="55" applyNumberFormat="1" applyFont="1" applyFill="1" applyBorder="1" applyAlignment="1">
      <alignment horizontal="center" vertical="center" wrapText="1"/>
    </xf>
    <xf numFmtId="0" fontId="3" fillId="2" borderId="1" xfId="64" applyFont="1" applyFill="1" applyBorder="1" applyAlignment="1" applyProtection="1">
      <alignment horizontal="left" vertical="center" wrapText="1"/>
    </xf>
    <xf numFmtId="0" fontId="3" fillId="2" borderId="1" xfId="64" applyFont="1" applyFill="1" applyBorder="1" applyAlignment="1" applyProtection="1">
      <alignment horizontal="center" vertical="center" wrapText="1"/>
    </xf>
    <xf numFmtId="0" fontId="3" fillId="2" borderId="1" xfId="24" applyFont="1" applyFill="1" applyBorder="1" applyAlignment="1">
      <alignment horizontal="left" vertical="center" wrapText="1"/>
    </xf>
    <xf numFmtId="0" fontId="3" fillId="2" borderId="1" xfId="24" applyFont="1" applyFill="1" applyBorder="1" applyAlignment="1">
      <alignment horizontal="center" vertical="center" wrapText="1"/>
    </xf>
    <xf numFmtId="0" fontId="3" fillId="2" borderId="1" xfId="72" applyFont="1" applyFill="1" applyBorder="1" applyAlignment="1">
      <alignment horizontal="left" vertical="center" wrapText="1"/>
    </xf>
    <xf numFmtId="0" fontId="3" fillId="2" borderId="1" xfId="72" applyFont="1" applyFill="1" applyBorder="1" applyAlignment="1">
      <alignment horizontal="center" vertical="center" wrapText="1"/>
    </xf>
    <xf numFmtId="0" fontId="3" fillId="2" borderId="1" xfId="21" applyFont="1" applyFill="1" applyBorder="1" applyAlignment="1">
      <alignment horizontal="left" vertical="center" wrapText="1"/>
    </xf>
    <xf numFmtId="0" fontId="3" fillId="2" borderId="1" xfId="21" applyFont="1" applyFill="1" applyBorder="1" applyAlignment="1">
      <alignment horizontal="center" vertical="center" wrapText="1"/>
    </xf>
    <xf numFmtId="49" fontId="3" fillId="2" borderId="1" xfId="21" applyNumberFormat="1" applyFont="1" applyFill="1" applyBorder="1" applyAlignment="1">
      <alignment horizontal="left" vertical="center" wrapText="1"/>
    </xf>
    <xf numFmtId="49" fontId="3" fillId="2" borderId="1" xfId="21" applyNumberFormat="1" applyFont="1" applyFill="1" applyBorder="1" applyAlignment="1">
      <alignment horizontal="center" vertical="center" wrapText="1"/>
    </xf>
    <xf numFmtId="49" fontId="3" fillId="2" borderId="1" xfId="79" applyNumberFormat="1" applyFont="1" applyFill="1" applyBorder="1" applyAlignment="1">
      <alignment horizontal="left" vertical="center" wrapText="1"/>
    </xf>
    <xf numFmtId="177" fontId="3" fillId="2" borderId="1" xfId="64" applyNumberFormat="1" applyFont="1" applyFill="1" applyBorder="1" applyAlignment="1" applyProtection="1">
      <alignment horizontal="center" vertical="center" wrapText="1"/>
    </xf>
    <xf numFmtId="0" fontId="3" fillId="2" borderId="1" xfId="64" applyFont="1" applyFill="1" applyBorder="1" applyAlignment="1" applyProtection="1">
      <alignment vertical="center" wrapText="1"/>
    </xf>
    <xf numFmtId="177" fontId="3" fillId="2" borderId="1" xfId="24" applyNumberFormat="1" applyFont="1" applyFill="1" applyBorder="1" applyAlignment="1">
      <alignment horizontal="center" vertical="center" wrapText="1"/>
    </xf>
    <xf numFmtId="0" fontId="3" fillId="2" borderId="1" xfId="24" applyFont="1" applyFill="1" applyBorder="1" applyAlignment="1">
      <alignment vertical="center" wrapText="1"/>
    </xf>
    <xf numFmtId="177" fontId="3" fillId="2" borderId="1" xfId="72" applyNumberFormat="1" applyFont="1" applyFill="1" applyBorder="1" applyAlignment="1">
      <alignment horizontal="center" vertical="center" wrapText="1"/>
    </xf>
    <xf numFmtId="0" fontId="3" fillId="2" borderId="1" xfId="72" applyFont="1" applyFill="1" applyBorder="1" applyAlignment="1">
      <alignment vertical="center" wrapText="1"/>
    </xf>
    <xf numFmtId="0" fontId="3" fillId="2" borderId="1" xfId="21" applyFont="1" applyFill="1" applyBorder="1" applyAlignment="1">
      <alignment vertical="center" wrapText="1"/>
    </xf>
    <xf numFmtId="177" fontId="3" fillId="2" borderId="1" xfId="21" applyNumberFormat="1" applyFont="1" applyFill="1" applyBorder="1" applyAlignment="1">
      <alignment horizontal="center" vertical="center" wrapText="1"/>
    </xf>
    <xf numFmtId="0" fontId="3" fillId="2" borderId="1" xfId="21" applyNumberFormat="1" applyFont="1" applyFill="1" applyBorder="1" applyAlignment="1">
      <alignment horizontal="center" vertical="center" wrapText="1"/>
    </xf>
    <xf numFmtId="49" fontId="3" fillId="2" borderId="1" xfId="21" applyNumberFormat="1" applyFont="1" applyFill="1" applyBorder="1" applyAlignment="1">
      <alignment vertical="center" wrapText="1"/>
    </xf>
    <xf numFmtId="0" fontId="3" fillId="2" borderId="1" xfId="22" applyNumberFormat="1" applyFont="1" applyFill="1" applyBorder="1" applyAlignment="1">
      <alignment horizontal="left" vertical="center" wrapText="1"/>
    </xf>
    <xf numFmtId="0" fontId="3" fillId="2" borderId="1" xfId="22" applyFont="1" applyFill="1" applyBorder="1" applyAlignment="1">
      <alignment horizontal="center" vertical="center" wrapText="1"/>
    </xf>
    <xf numFmtId="0" fontId="3" fillId="2" borderId="1" xfId="61" applyFont="1" applyFill="1" applyBorder="1" applyAlignment="1">
      <alignment horizontal="left" vertical="center" wrapText="1"/>
    </xf>
    <xf numFmtId="0" fontId="3" fillId="2" borderId="1" xfId="22" applyFont="1" applyFill="1" applyBorder="1" applyAlignment="1">
      <alignment horizontal="left" vertical="center" wrapText="1"/>
    </xf>
    <xf numFmtId="0" fontId="3" fillId="2" borderId="1" xfId="6" applyFont="1" applyFill="1" applyBorder="1" applyAlignment="1">
      <alignment horizontal="left" vertical="center" wrapText="1"/>
    </xf>
    <xf numFmtId="0" fontId="3" fillId="2" borderId="1" xfId="6" applyFont="1" applyFill="1" applyBorder="1" applyAlignment="1">
      <alignment horizontal="center" vertical="center" wrapText="1"/>
    </xf>
    <xf numFmtId="49" fontId="3" fillId="2" borderId="1" xfId="24" applyNumberFormat="1" applyFont="1" applyFill="1" applyBorder="1" applyAlignment="1">
      <alignment horizontal="center" vertical="center" wrapText="1"/>
    </xf>
    <xf numFmtId="49" fontId="3" fillId="2" borderId="1" xfId="24" applyNumberFormat="1" applyFont="1" applyFill="1" applyBorder="1" applyAlignment="1">
      <alignment horizontal="left" vertical="center" wrapText="1"/>
    </xf>
    <xf numFmtId="0" fontId="3" fillId="2" borderId="1" xfId="24" applyNumberFormat="1" applyFont="1" applyFill="1" applyBorder="1" applyAlignment="1">
      <alignment horizontal="center" vertical="center" wrapText="1"/>
    </xf>
    <xf numFmtId="0" fontId="3" fillId="2" borderId="1" xfId="23" applyFont="1" applyFill="1" applyBorder="1" applyAlignment="1">
      <alignment horizontal="left" vertical="center" wrapText="1"/>
    </xf>
    <xf numFmtId="0" fontId="3" fillId="2" borderId="1" xfId="66" applyFont="1" applyFill="1" applyBorder="1" applyAlignment="1">
      <alignment horizontal="center" vertical="center" wrapText="1"/>
    </xf>
    <xf numFmtId="0" fontId="3" fillId="2" borderId="1" xfId="65" applyFont="1" applyFill="1" applyBorder="1" applyAlignment="1">
      <alignment horizontal="left" vertical="center" wrapText="1"/>
    </xf>
    <xf numFmtId="177" fontId="3" fillId="2" borderId="1" xfId="22" applyNumberFormat="1" applyFont="1" applyFill="1" applyBorder="1" applyAlignment="1">
      <alignment horizontal="center" vertical="center" wrapText="1"/>
    </xf>
    <xf numFmtId="0" fontId="3" fillId="2" borderId="1" xfId="76" applyFont="1" applyFill="1" applyBorder="1" applyAlignment="1">
      <alignment vertical="center" wrapText="1"/>
    </xf>
    <xf numFmtId="0" fontId="3" fillId="2" borderId="1" xfId="74" applyFont="1" applyFill="1" applyBorder="1" applyAlignment="1">
      <alignment horizontal="left" vertical="center" wrapText="1"/>
    </xf>
    <xf numFmtId="0" fontId="3" fillId="2" borderId="1" xfId="77" applyFont="1" applyFill="1" applyBorder="1" applyAlignment="1">
      <alignment vertical="center" wrapText="1"/>
    </xf>
    <xf numFmtId="0" fontId="3" fillId="2" borderId="1" xfId="75" applyFont="1" applyFill="1" applyBorder="1" applyAlignment="1">
      <alignment horizontal="left" vertical="center" wrapText="1"/>
    </xf>
    <xf numFmtId="0" fontId="3" fillId="2" borderId="1" xfId="22" applyFont="1" applyFill="1" applyBorder="1" applyAlignment="1">
      <alignment vertical="center" wrapText="1"/>
    </xf>
    <xf numFmtId="177" fontId="3" fillId="2" borderId="1" xfId="6" applyNumberFormat="1" applyFont="1" applyFill="1" applyBorder="1" applyAlignment="1">
      <alignment horizontal="center" vertical="center" wrapText="1"/>
    </xf>
    <xf numFmtId="0" fontId="3" fillId="2" borderId="1" xfId="6" applyFont="1" applyFill="1" applyBorder="1" applyAlignment="1">
      <alignment vertical="center" wrapText="1"/>
    </xf>
    <xf numFmtId="49" fontId="3" fillId="2" borderId="1" xfId="24" applyNumberFormat="1" applyFont="1" applyFill="1" applyBorder="1" applyAlignment="1">
      <alignment vertical="center" wrapText="1"/>
    </xf>
    <xf numFmtId="0" fontId="3" fillId="2" borderId="1" xfId="67" applyFont="1" applyFill="1" applyBorder="1" applyAlignment="1">
      <alignment vertical="center" wrapText="1"/>
    </xf>
    <xf numFmtId="57" fontId="3" fillId="2" borderId="1" xfId="22" applyNumberFormat="1" applyFont="1" applyFill="1" applyBorder="1" applyAlignment="1">
      <alignment horizontal="center" vertical="center" wrapText="1"/>
    </xf>
    <xf numFmtId="179" fontId="3" fillId="2" borderId="1" xfId="24" applyNumberFormat="1" applyFont="1" applyFill="1" applyBorder="1" applyAlignment="1">
      <alignment horizontal="center" vertical="center" wrapText="1"/>
    </xf>
    <xf numFmtId="0" fontId="5" fillId="2" borderId="0" xfId="0" applyFont="1" applyFill="1" applyBorder="1" applyAlignment="1">
      <alignment horizontal="center" vertical="center"/>
    </xf>
    <xf numFmtId="49" fontId="10" fillId="2" borderId="1" xfId="24" applyNumberFormat="1" applyFont="1" applyFill="1" applyBorder="1" applyAlignment="1">
      <alignment vertical="center" wrapText="1"/>
    </xf>
    <xf numFmtId="49" fontId="10" fillId="2" borderId="1" xfId="24" applyNumberFormat="1" applyFont="1" applyFill="1" applyBorder="1" applyAlignment="1">
      <alignment horizontal="left" vertical="center" wrapText="1"/>
    </xf>
    <xf numFmtId="0" fontId="5" fillId="2" borderId="0" xfId="0" applyNumberFormat="1" applyFont="1" applyFill="1" applyBorder="1" applyAlignment="1">
      <alignment horizontal="center" vertical="center"/>
    </xf>
    <xf numFmtId="49" fontId="10" fillId="2" borderId="1" xfId="24" applyNumberFormat="1" applyFont="1" applyFill="1" applyBorder="1" applyAlignment="1">
      <alignment horizontal="center" vertical="center" wrapText="1"/>
    </xf>
    <xf numFmtId="0" fontId="4" fillId="2" borderId="0" xfId="0" applyFont="1" applyFill="1" applyAlignment="1">
      <alignment horizontal="center" vertical="center" wrapText="1"/>
    </xf>
  </cellXfs>
  <cellStyles count="87">
    <cellStyle name="常规" xfId="0" builtinId="0"/>
    <cellStyle name="货币[0]" xfId="1" builtinId="7"/>
    <cellStyle name="20% - 强调文字颜色 3" xfId="2" builtinId="38"/>
    <cellStyle name="输入" xfId="3" builtinId="20"/>
    <cellStyle name="货币" xfId="4" builtinId="4"/>
    <cellStyle name="常规 2 3 3" xfId="5"/>
    <cellStyle name="常规 10 2 3 6" xfId="6"/>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常规 5 2" xfId="19"/>
    <cellStyle name="标题" xfId="20" builtinId="15"/>
    <cellStyle name="常规 12 2 2 2 2" xfId="21"/>
    <cellStyle name="常规 10 2 8" xfId="22"/>
    <cellStyle name="常规 2 5" xfId="23"/>
    <cellStyle name="常规 12" xfId="24"/>
    <cellStyle name="解释性文本" xfId="25" builtinId="53"/>
    <cellStyle name="标题 1" xfId="26" builtinId="16"/>
    <cellStyle name="标题 2" xfId="27" builtinId="17"/>
    <cellStyle name="60% - 强调文字颜色 1" xfId="28" builtinId="32"/>
    <cellStyle name="标题 3" xfId="29" builtinId="18"/>
    <cellStyle name="60% - 强调文字颜色 4" xfId="30" builtinId="44"/>
    <cellStyle name="输出" xfId="31" builtinId="21"/>
    <cellStyle name="计算" xfId="32" builtinId="22"/>
    <cellStyle name="检查单元格" xfId="33" builtinId="23"/>
    <cellStyle name="20% - 强调文字颜色 6" xfId="34" builtinId="50"/>
    <cellStyle name="强调文字颜色 2" xfId="35" builtinId="33"/>
    <cellStyle name="链接单元格" xfId="36" builtinId="24"/>
    <cellStyle name="汇总" xfId="37" builtinId="25"/>
    <cellStyle name="好" xfId="38" builtinId="26"/>
    <cellStyle name="适中" xfId="39" builtinId="28"/>
    <cellStyle name="20% - 强调文字颜色 5" xfId="40" builtinId="46"/>
    <cellStyle name="强调文字颜色 1" xfId="41" builtinId="29"/>
    <cellStyle name="常规 12 3 2 2" xfId="42"/>
    <cellStyle name="20% - 强调文字颜色 1" xfId="43" builtinId="30"/>
    <cellStyle name="40% - 强调文字颜色 1" xfId="44" builtinId="31"/>
    <cellStyle name="20% - 强调文字颜色 2" xfId="45" builtinId="34"/>
    <cellStyle name="40% - 强调文字颜色 2" xfId="46" builtinId="35"/>
    <cellStyle name="强调文字颜色 3" xfId="47" builtinId="37"/>
    <cellStyle name="强调文字颜色 4" xfId="48" builtinId="41"/>
    <cellStyle name="20% - 强调文字颜色 4" xfId="49" builtinId="42"/>
    <cellStyle name="40% - 强调文字颜色 4" xfId="50" builtinId="43"/>
    <cellStyle name="强调文字颜色 5" xfId="51" builtinId="45"/>
    <cellStyle name="40% - 强调文字颜色 5" xfId="52" builtinId="47"/>
    <cellStyle name="60% - 强调文字颜色 5" xfId="53" builtinId="48"/>
    <cellStyle name="强调文字颜色 6" xfId="54" builtinId="49"/>
    <cellStyle name="常规 10" xfId="55"/>
    <cellStyle name="40% - 强调文字颜色 6" xfId="56" builtinId="51"/>
    <cellStyle name="常规 10 2" xfId="57"/>
    <cellStyle name="60% - 强调文字颜色 6" xfId="58" builtinId="52"/>
    <cellStyle name="常规 12 2 3 3" xfId="59"/>
    <cellStyle name="常规 15" xfId="60"/>
    <cellStyle name="常规 16 2 2 2" xfId="61"/>
    <cellStyle name="常规 18" xfId="62"/>
    <cellStyle name="常规 19" xfId="63"/>
    <cellStyle name="常规 2" xfId="64"/>
    <cellStyle name="常规 2 3 4" xfId="65"/>
    <cellStyle name="常规 2 5 2 2" xfId="66"/>
    <cellStyle name="常规 2 5 3" xfId="67"/>
    <cellStyle name="常规 22" xfId="68"/>
    <cellStyle name="常规 29" xfId="69"/>
    <cellStyle name="常规 4 8" xfId="70"/>
    <cellStyle name="常规 5" xfId="71"/>
    <cellStyle name="常规 7" xfId="72"/>
    <cellStyle name="常规 8" xfId="73"/>
    <cellStyle name="常规 8 2 2 2" xfId="74"/>
    <cellStyle name="常规 8 2 3" xfId="75"/>
    <cellStyle name="常规 8 7" xfId="76"/>
    <cellStyle name="常规 8 8" xfId="77"/>
    <cellStyle name="常规_Sheet1" xfId="78"/>
    <cellStyle name="常规_评审后乡镇汇总_1 2" xfId="79"/>
    <cellStyle name="常规_评审后乡镇汇总_Sheet1_10" xfId="80"/>
    <cellStyle name="常规_评审后乡镇汇总_Sheet1_11" xfId="81"/>
    <cellStyle name="常规_评审后乡镇汇总_Sheet1_34" xfId="82"/>
    <cellStyle name="常规_评审后乡镇汇总_Sheet1_35" xfId="83"/>
    <cellStyle name="常规_评审后乡镇汇总_Sheet1_36" xfId="84"/>
    <cellStyle name="常规_评审后乡镇汇总_附件2_1" xfId="85"/>
    <cellStyle name="货币[0] 4 3" xfId="86"/>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426"/>
  <sheetViews>
    <sheetView tabSelected="1" workbookViewId="0">
      <selection activeCell="H191" sqref="H191"/>
    </sheetView>
  </sheetViews>
  <sheetFormatPr defaultColWidth="9" defaultRowHeight="13.5"/>
  <cols>
    <col min="1" max="1" width="3.75" style="5" customWidth="1"/>
    <col min="2" max="2" width="5.375" style="5" customWidth="1"/>
    <col min="3" max="3" width="4.875" style="5" customWidth="1"/>
    <col min="4" max="4" width="18.625" style="6" customWidth="1"/>
    <col min="5" max="5" width="43.25" style="5" customWidth="1"/>
    <col min="6" max="6" width="8.375" style="5" customWidth="1"/>
    <col min="7" max="7" width="8.625" style="5" customWidth="1"/>
    <col min="8" max="8" width="7.5" style="5" customWidth="1"/>
    <col min="9" max="9" width="8.625" style="7" customWidth="1"/>
    <col min="10" max="10" width="9.375" style="7" customWidth="1"/>
    <col min="11" max="11" width="9.5" style="7" customWidth="1"/>
    <col min="12" max="12" width="9.125" style="7" customWidth="1"/>
    <col min="13" max="13" width="8.75" style="7" customWidth="1"/>
    <col min="14" max="14" width="9" style="5" customWidth="1"/>
    <col min="15" max="15" width="69.5" style="8" customWidth="1"/>
    <col min="16" max="16" width="36.75" style="5" customWidth="1"/>
    <col min="17" max="17" width="12.75" style="5" customWidth="1"/>
    <col min="18" max="18" width="15.125" style="5" customWidth="1"/>
    <col min="19" max="19" width="16.125" style="5" customWidth="1"/>
    <col min="20" max="20" width="16.75" style="5" customWidth="1"/>
    <col min="21" max="21" width="3.875" style="5" customWidth="1"/>
    <col min="22" max="22" width="9.25" style="5" hidden="1" customWidth="1"/>
    <col min="23" max="16384" width="9" style="5"/>
  </cols>
  <sheetData>
    <row r="1" ht="21.75" customHeight="1" spans="1:22">
      <c r="A1" s="9" t="s">
        <v>0</v>
      </c>
      <c r="B1" s="10"/>
      <c r="C1" s="10"/>
      <c r="D1" s="10"/>
      <c r="E1" s="10"/>
      <c r="F1" s="10"/>
      <c r="G1" s="10"/>
      <c r="H1" s="10"/>
      <c r="I1" s="31"/>
      <c r="J1" s="31"/>
      <c r="K1" s="31"/>
      <c r="L1" s="31"/>
      <c r="M1" s="31"/>
      <c r="N1" s="10"/>
      <c r="O1" s="10"/>
      <c r="P1" s="10"/>
      <c r="Q1" s="10"/>
      <c r="R1" s="10"/>
      <c r="S1" s="10"/>
      <c r="T1" s="10"/>
      <c r="U1" s="10"/>
      <c r="V1" s="6"/>
    </row>
    <row r="2" ht="37.5" customHeight="1" spans="1:22">
      <c r="A2" s="11" t="s">
        <v>1</v>
      </c>
      <c r="B2" s="11"/>
      <c r="C2" s="11"/>
      <c r="D2" s="11"/>
      <c r="E2" s="11"/>
      <c r="F2" s="11"/>
      <c r="G2" s="11"/>
      <c r="H2" s="11"/>
      <c r="I2" s="32"/>
      <c r="J2" s="32"/>
      <c r="K2" s="32"/>
      <c r="L2" s="32"/>
      <c r="M2" s="32"/>
      <c r="N2" s="11"/>
      <c r="O2" s="11"/>
      <c r="P2" s="11"/>
      <c r="Q2" s="11"/>
      <c r="R2" s="11"/>
      <c r="S2" s="11"/>
      <c r="T2" s="11"/>
      <c r="U2" s="11"/>
      <c r="V2" s="6"/>
    </row>
    <row r="3" ht="15" customHeight="1" spans="1:22">
      <c r="A3" s="12" t="s">
        <v>2</v>
      </c>
      <c r="B3" s="13"/>
      <c r="C3" s="13"/>
      <c r="D3" s="13"/>
      <c r="E3" s="13"/>
      <c r="F3" s="13"/>
      <c r="G3" s="13"/>
      <c r="H3" s="13"/>
      <c r="I3" s="13"/>
      <c r="J3" s="13"/>
      <c r="K3" s="13"/>
      <c r="L3" s="13"/>
      <c r="M3" s="13"/>
      <c r="N3" s="13"/>
      <c r="O3" s="13"/>
      <c r="P3" s="13"/>
      <c r="Q3" s="13"/>
      <c r="R3" s="13"/>
      <c r="S3" s="13"/>
      <c r="T3" s="13"/>
      <c r="U3" s="13"/>
      <c r="V3" s="6"/>
    </row>
    <row r="4" spans="1:22">
      <c r="A4" s="14" t="s">
        <v>3</v>
      </c>
      <c r="B4" s="14" t="s">
        <v>4</v>
      </c>
      <c r="C4" s="14" t="s">
        <v>5</v>
      </c>
      <c r="D4" s="14" t="s">
        <v>6</v>
      </c>
      <c r="E4" s="14" t="s">
        <v>7</v>
      </c>
      <c r="F4" s="14" t="s">
        <v>8</v>
      </c>
      <c r="G4" s="14" t="s">
        <v>9</v>
      </c>
      <c r="H4" s="14"/>
      <c r="I4" s="33" t="s">
        <v>10</v>
      </c>
      <c r="J4" s="33"/>
      <c r="K4" s="33"/>
      <c r="L4" s="33"/>
      <c r="M4" s="33"/>
      <c r="N4" s="14" t="s">
        <v>11</v>
      </c>
      <c r="O4" s="14" t="s">
        <v>12</v>
      </c>
      <c r="P4" s="14" t="s">
        <v>13</v>
      </c>
      <c r="Q4" s="14" t="s">
        <v>14</v>
      </c>
      <c r="R4" s="14"/>
      <c r="S4" s="14"/>
      <c r="T4" s="14"/>
      <c r="U4" s="14" t="s">
        <v>15</v>
      </c>
      <c r="V4" s="6"/>
    </row>
    <row r="5" spans="1:22">
      <c r="A5" s="14"/>
      <c r="B5" s="14"/>
      <c r="C5" s="14"/>
      <c r="D5" s="14"/>
      <c r="E5" s="14" t="s">
        <v>16</v>
      </c>
      <c r="F5" s="14"/>
      <c r="G5" s="14" t="s">
        <v>17</v>
      </c>
      <c r="H5" s="15" t="s">
        <v>18</v>
      </c>
      <c r="I5" s="33" t="s">
        <v>19</v>
      </c>
      <c r="J5" s="33" t="s">
        <v>20</v>
      </c>
      <c r="K5" s="33" t="s">
        <v>21</v>
      </c>
      <c r="L5" s="33" t="s">
        <v>22</v>
      </c>
      <c r="M5" s="33" t="s">
        <v>23</v>
      </c>
      <c r="N5" s="14" t="s">
        <v>24</v>
      </c>
      <c r="O5" s="14"/>
      <c r="P5" s="14"/>
      <c r="Q5" s="14" t="s">
        <v>25</v>
      </c>
      <c r="R5" s="14" t="s">
        <v>26</v>
      </c>
      <c r="S5" s="14" t="s">
        <v>27</v>
      </c>
      <c r="T5" s="14" t="s">
        <v>28</v>
      </c>
      <c r="U5" s="14"/>
      <c r="V5" s="6"/>
    </row>
    <row r="6" spans="1:22">
      <c r="A6" s="15" t="s">
        <v>29</v>
      </c>
      <c r="B6" s="15"/>
      <c r="C6" s="15"/>
      <c r="D6" s="15"/>
      <c r="E6" s="15"/>
      <c r="F6" s="16"/>
      <c r="G6" s="17"/>
      <c r="H6" s="17"/>
      <c r="I6" s="16">
        <f>I7+I192+I399</f>
        <v>31500</v>
      </c>
      <c r="J6" s="16">
        <f>J7+J192+J399</f>
        <v>18016.94</v>
      </c>
      <c r="K6" s="16">
        <f>K7+K192+K399</f>
        <v>4313.95</v>
      </c>
      <c r="L6" s="16">
        <f>L7+L192+L399</f>
        <v>2869.11</v>
      </c>
      <c r="M6" s="16">
        <f>M7+M192+M399</f>
        <v>6300</v>
      </c>
      <c r="N6" s="34"/>
      <c r="O6" s="35"/>
      <c r="P6" s="34"/>
      <c r="Q6" s="34"/>
      <c r="R6" s="34"/>
      <c r="S6" s="14"/>
      <c r="T6" s="14"/>
      <c r="U6" s="14"/>
      <c r="V6" s="6"/>
    </row>
    <row r="7" spans="1:22">
      <c r="A7" s="15" t="s">
        <v>30</v>
      </c>
      <c r="B7" s="15"/>
      <c r="C7" s="15"/>
      <c r="D7" s="15"/>
      <c r="E7" s="15"/>
      <c r="F7" s="16"/>
      <c r="G7" s="17"/>
      <c r="H7" s="17"/>
      <c r="I7" s="16">
        <f>SUM(I8:I191)</f>
        <v>12313</v>
      </c>
      <c r="J7" s="16">
        <f>SUM(J8:J191)</f>
        <v>5337.38</v>
      </c>
      <c r="K7" s="16">
        <f>SUM(K8:K191)</f>
        <v>2909.5</v>
      </c>
      <c r="L7" s="16">
        <f>SUM(L8:L191)</f>
        <v>1851.92</v>
      </c>
      <c r="M7" s="16">
        <f>SUM(M8:M191)</f>
        <v>2214.2</v>
      </c>
      <c r="N7" s="34"/>
      <c r="O7" s="36"/>
      <c r="P7" s="37"/>
      <c r="Q7" s="37"/>
      <c r="R7" s="37"/>
      <c r="S7" s="14"/>
      <c r="T7" s="14"/>
      <c r="U7" s="14"/>
      <c r="V7" s="6"/>
    </row>
    <row r="8" s="1" customFormat="1" ht="67.5" customHeight="1" spans="1:22">
      <c r="A8" s="18">
        <v>1</v>
      </c>
      <c r="B8" s="18" t="s">
        <v>31</v>
      </c>
      <c r="C8" s="18" t="s">
        <v>32</v>
      </c>
      <c r="D8" s="19" t="s">
        <v>33</v>
      </c>
      <c r="E8" s="19" t="s">
        <v>34</v>
      </c>
      <c r="F8" s="18" t="s">
        <v>35</v>
      </c>
      <c r="G8" s="18" t="s">
        <v>36</v>
      </c>
      <c r="H8" s="18" t="s">
        <v>37</v>
      </c>
      <c r="I8" s="21">
        <v>70</v>
      </c>
      <c r="J8" s="21">
        <v>59.5</v>
      </c>
      <c r="K8" s="21">
        <v>10.5</v>
      </c>
      <c r="L8" s="21"/>
      <c r="M8" s="21"/>
      <c r="N8" s="18" t="s">
        <v>38</v>
      </c>
      <c r="O8" s="38" t="s">
        <v>39</v>
      </c>
      <c r="P8" s="19" t="s">
        <v>40</v>
      </c>
      <c r="Q8" s="40"/>
      <c r="R8" s="41">
        <v>44378</v>
      </c>
      <c r="S8" s="41">
        <v>44531</v>
      </c>
      <c r="T8" s="41">
        <v>44545</v>
      </c>
      <c r="U8" s="18"/>
      <c r="V8" s="42">
        <f t="shared" ref="V8:V71" si="0">I8-J8-K8-L8-M8</f>
        <v>0</v>
      </c>
    </row>
    <row r="9" s="1" customFormat="1" ht="61.5" customHeight="1" spans="1:22">
      <c r="A9" s="18">
        <v>2</v>
      </c>
      <c r="B9" s="18" t="s">
        <v>31</v>
      </c>
      <c r="C9" s="18" t="s">
        <v>32</v>
      </c>
      <c r="D9" s="19" t="s">
        <v>41</v>
      </c>
      <c r="E9" s="19" t="s">
        <v>42</v>
      </c>
      <c r="F9" s="18" t="s">
        <v>43</v>
      </c>
      <c r="G9" s="18" t="s">
        <v>36</v>
      </c>
      <c r="H9" s="18" t="s">
        <v>37</v>
      </c>
      <c r="I9" s="21">
        <v>31</v>
      </c>
      <c r="J9" s="21"/>
      <c r="K9" s="21"/>
      <c r="L9" s="21"/>
      <c r="M9" s="21">
        <v>31</v>
      </c>
      <c r="N9" s="18" t="s">
        <v>38</v>
      </c>
      <c r="O9" s="38" t="s">
        <v>44</v>
      </c>
      <c r="P9" s="19" t="s">
        <v>45</v>
      </c>
      <c r="Q9" s="40"/>
      <c r="R9" s="41">
        <v>44378</v>
      </c>
      <c r="S9" s="41">
        <v>44531</v>
      </c>
      <c r="T9" s="41">
        <v>44545</v>
      </c>
      <c r="U9" s="18"/>
      <c r="V9" s="42">
        <f t="shared" si="0"/>
        <v>0</v>
      </c>
    </row>
    <row r="10" s="1" customFormat="1" ht="48" customHeight="1" spans="1:22">
      <c r="A10" s="18">
        <v>3</v>
      </c>
      <c r="B10" s="18" t="s">
        <v>31</v>
      </c>
      <c r="C10" s="18" t="s">
        <v>32</v>
      </c>
      <c r="D10" s="19" t="s">
        <v>46</v>
      </c>
      <c r="E10" s="19" t="s">
        <v>47</v>
      </c>
      <c r="F10" s="18" t="s">
        <v>43</v>
      </c>
      <c r="G10" s="18" t="s">
        <v>36</v>
      </c>
      <c r="H10" s="18" t="s">
        <v>37</v>
      </c>
      <c r="I10" s="21">
        <v>14</v>
      </c>
      <c r="J10" s="21"/>
      <c r="K10" s="21"/>
      <c r="L10" s="21"/>
      <c r="M10" s="21">
        <v>14</v>
      </c>
      <c r="N10" s="18" t="s">
        <v>38</v>
      </c>
      <c r="O10" s="38" t="s">
        <v>48</v>
      </c>
      <c r="P10" s="19" t="s">
        <v>45</v>
      </c>
      <c r="Q10" s="40"/>
      <c r="R10" s="41">
        <v>44378</v>
      </c>
      <c r="S10" s="41">
        <v>44531</v>
      </c>
      <c r="T10" s="41">
        <v>44545</v>
      </c>
      <c r="U10" s="18"/>
      <c r="V10" s="42">
        <f t="shared" si="0"/>
        <v>0</v>
      </c>
    </row>
    <row r="11" s="1" customFormat="1" ht="59.25" customHeight="1" spans="1:22">
      <c r="A11" s="18">
        <v>4</v>
      </c>
      <c r="B11" s="18" t="s">
        <v>31</v>
      </c>
      <c r="C11" s="18" t="s">
        <v>32</v>
      </c>
      <c r="D11" s="19" t="s">
        <v>49</v>
      </c>
      <c r="E11" s="19" t="s">
        <v>50</v>
      </c>
      <c r="F11" s="18" t="s">
        <v>43</v>
      </c>
      <c r="G11" s="18" t="s">
        <v>36</v>
      </c>
      <c r="H11" s="18" t="s">
        <v>37</v>
      </c>
      <c r="I11" s="21">
        <v>31</v>
      </c>
      <c r="J11" s="21"/>
      <c r="K11" s="21"/>
      <c r="L11" s="21"/>
      <c r="M11" s="21">
        <v>31</v>
      </c>
      <c r="N11" s="18" t="s">
        <v>38</v>
      </c>
      <c r="O11" s="38" t="s">
        <v>51</v>
      </c>
      <c r="P11" s="19" t="s">
        <v>45</v>
      </c>
      <c r="Q11" s="40"/>
      <c r="R11" s="41">
        <v>44378</v>
      </c>
      <c r="S11" s="41">
        <v>44531</v>
      </c>
      <c r="T11" s="41">
        <v>44545</v>
      </c>
      <c r="U11" s="18"/>
      <c r="V11" s="42">
        <f t="shared" si="0"/>
        <v>0</v>
      </c>
    </row>
    <row r="12" s="1" customFormat="1" ht="53.25" customHeight="1" spans="1:22">
      <c r="A12" s="18">
        <v>5</v>
      </c>
      <c r="B12" s="18" t="s">
        <v>31</v>
      </c>
      <c r="C12" s="18" t="s">
        <v>32</v>
      </c>
      <c r="D12" s="19" t="s">
        <v>52</v>
      </c>
      <c r="E12" s="19" t="s">
        <v>53</v>
      </c>
      <c r="F12" s="18" t="s">
        <v>43</v>
      </c>
      <c r="G12" s="18" t="s">
        <v>36</v>
      </c>
      <c r="H12" s="18" t="s">
        <v>37</v>
      </c>
      <c r="I12" s="21">
        <v>25.5</v>
      </c>
      <c r="J12" s="21"/>
      <c r="K12" s="21"/>
      <c r="L12" s="21"/>
      <c r="M12" s="21">
        <v>25.5</v>
      </c>
      <c r="N12" s="18" t="s">
        <v>38</v>
      </c>
      <c r="O12" s="38" t="s">
        <v>54</v>
      </c>
      <c r="P12" s="19" t="s">
        <v>45</v>
      </c>
      <c r="Q12" s="40"/>
      <c r="R12" s="41">
        <v>44378</v>
      </c>
      <c r="S12" s="41">
        <v>44531</v>
      </c>
      <c r="T12" s="41">
        <v>44545</v>
      </c>
      <c r="U12" s="18"/>
      <c r="V12" s="42">
        <f t="shared" si="0"/>
        <v>0</v>
      </c>
    </row>
    <row r="13" s="1" customFormat="1" ht="54" customHeight="1" spans="1:22">
      <c r="A13" s="18">
        <v>6</v>
      </c>
      <c r="B13" s="18" t="s">
        <v>31</v>
      </c>
      <c r="C13" s="18" t="s">
        <v>32</v>
      </c>
      <c r="D13" s="20" t="s">
        <v>55</v>
      </c>
      <c r="E13" s="19" t="s">
        <v>56</v>
      </c>
      <c r="F13" s="18" t="s">
        <v>43</v>
      </c>
      <c r="G13" s="18" t="s">
        <v>36</v>
      </c>
      <c r="H13" s="18" t="s">
        <v>37</v>
      </c>
      <c r="I13" s="21">
        <v>80</v>
      </c>
      <c r="J13" s="21"/>
      <c r="K13" s="21"/>
      <c r="L13" s="21"/>
      <c r="M13" s="21">
        <v>80</v>
      </c>
      <c r="N13" s="18" t="s">
        <v>38</v>
      </c>
      <c r="O13" s="38" t="s">
        <v>57</v>
      </c>
      <c r="P13" s="19" t="s">
        <v>45</v>
      </c>
      <c r="Q13" s="40"/>
      <c r="R13" s="41">
        <v>44378</v>
      </c>
      <c r="S13" s="41">
        <v>44531</v>
      </c>
      <c r="T13" s="41">
        <v>44545</v>
      </c>
      <c r="U13" s="18"/>
      <c r="V13" s="42">
        <f t="shared" si="0"/>
        <v>0</v>
      </c>
    </row>
    <row r="14" s="1" customFormat="1" ht="56.25" customHeight="1" spans="1:22">
      <c r="A14" s="18">
        <v>7</v>
      </c>
      <c r="B14" s="18" t="s">
        <v>31</v>
      </c>
      <c r="C14" s="18" t="s">
        <v>32</v>
      </c>
      <c r="D14" s="20" t="s">
        <v>58</v>
      </c>
      <c r="E14" s="19" t="s">
        <v>59</v>
      </c>
      <c r="F14" s="18" t="s">
        <v>43</v>
      </c>
      <c r="G14" s="18" t="s">
        <v>36</v>
      </c>
      <c r="H14" s="18" t="s">
        <v>37</v>
      </c>
      <c r="I14" s="21">
        <v>80</v>
      </c>
      <c r="J14" s="21"/>
      <c r="K14" s="21"/>
      <c r="L14" s="21"/>
      <c r="M14" s="21">
        <v>80</v>
      </c>
      <c r="N14" s="18" t="s">
        <v>38</v>
      </c>
      <c r="O14" s="38" t="s">
        <v>60</v>
      </c>
      <c r="P14" s="19" t="s">
        <v>45</v>
      </c>
      <c r="Q14" s="40"/>
      <c r="R14" s="41">
        <v>44378</v>
      </c>
      <c r="S14" s="41">
        <v>44531</v>
      </c>
      <c r="T14" s="41">
        <v>44545</v>
      </c>
      <c r="U14" s="18"/>
      <c r="V14" s="42">
        <f t="shared" si="0"/>
        <v>0</v>
      </c>
    </row>
    <row r="15" s="1" customFormat="1" ht="48" customHeight="1" spans="1:22">
      <c r="A15" s="18">
        <v>8</v>
      </c>
      <c r="B15" s="18" t="s">
        <v>31</v>
      </c>
      <c r="C15" s="18" t="s">
        <v>32</v>
      </c>
      <c r="D15" s="20" t="s">
        <v>61</v>
      </c>
      <c r="E15" s="19" t="s">
        <v>62</v>
      </c>
      <c r="F15" s="18" t="s">
        <v>43</v>
      </c>
      <c r="G15" s="18" t="s">
        <v>36</v>
      </c>
      <c r="H15" s="18" t="s">
        <v>37</v>
      </c>
      <c r="I15" s="21">
        <v>80</v>
      </c>
      <c r="J15" s="21"/>
      <c r="K15" s="21"/>
      <c r="L15" s="21"/>
      <c r="M15" s="21">
        <v>80</v>
      </c>
      <c r="N15" s="18" t="s">
        <v>38</v>
      </c>
      <c r="O15" s="38" t="s">
        <v>63</v>
      </c>
      <c r="P15" s="19" t="s">
        <v>45</v>
      </c>
      <c r="Q15" s="40"/>
      <c r="R15" s="41">
        <v>44378</v>
      </c>
      <c r="S15" s="41">
        <v>44531</v>
      </c>
      <c r="T15" s="41">
        <v>44545</v>
      </c>
      <c r="U15" s="18"/>
      <c r="V15" s="42">
        <f t="shared" si="0"/>
        <v>0</v>
      </c>
    </row>
    <row r="16" s="1" customFormat="1" ht="52.5" customHeight="1" spans="1:22">
      <c r="A16" s="18">
        <v>9</v>
      </c>
      <c r="B16" s="18" t="s">
        <v>31</v>
      </c>
      <c r="C16" s="18" t="s">
        <v>32</v>
      </c>
      <c r="D16" s="20" t="s">
        <v>64</v>
      </c>
      <c r="E16" s="19" t="s">
        <v>65</v>
      </c>
      <c r="F16" s="18" t="s">
        <v>43</v>
      </c>
      <c r="G16" s="18" t="s">
        <v>36</v>
      </c>
      <c r="H16" s="18" t="s">
        <v>37</v>
      </c>
      <c r="I16" s="21">
        <v>90</v>
      </c>
      <c r="J16" s="21"/>
      <c r="K16" s="21"/>
      <c r="L16" s="21"/>
      <c r="M16" s="21">
        <v>90</v>
      </c>
      <c r="N16" s="18" t="s">
        <v>38</v>
      </c>
      <c r="O16" s="38" t="s">
        <v>66</v>
      </c>
      <c r="P16" s="19" t="s">
        <v>45</v>
      </c>
      <c r="Q16" s="40"/>
      <c r="R16" s="41">
        <v>44378</v>
      </c>
      <c r="S16" s="41">
        <v>44531</v>
      </c>
      <c r="T16" s="41">
        <v>44545</v>
      </c>
      <c r="U16" s="18"/>
      <c r="V16" s="42">
        <f t="shared" si="0"/>
        <v>0</v>
      </c>
    </row>
    <row r="17" s="1" customFormat="1" ht="103.5" customHeight="1" spans="1:22">
      <c r="A17" s="18">
        <v>10</v>
      </c>
      <c r="B17" s="18" t="s">
        <v>31</v>
      </c>
      <c r="C17" s="21" t="s">
        <v>32</v>
      </c>
      <c r="D17" s="22" t="s">
        <v>67</v>
      </c>
      <c r="E17" s="19" t="s">
        <v>68</v>
      </c>
      <c r="F17" s="18"/>
      <c r="G17" s="18" t="s">
        <v>69</v>
      </c>
      <c r="H17" s="18" t="s">
        <v>70</v>
      </c>
      <c r="I17" s="21">
        <v>350</v>
      </c>
      <c r="J17" s="21"/>
      <c r="K17" s="21">
        <v>350</v>
      </c>
      <c r="L17" s="21"/>
      <c r="M17" s="21"/>
      <c r="N17" s="18" t="s">
        <v>71</v>
      </c>
      <c r="O17" s="38" t="s">
        <v>72</v>
      </c>
      <c r="P17" s="19" t="s">
        <v>73</v>
      </c>
      <c r="Q17" s="41">
        <v>44256</v>
      </c>
      <c r="R17" s="41">
        <v>44287</v>
      </c>
      <c r="S17" s="41">
        <v>44470</v>
      </c>
      <c r="T17" s="41">
        <v>44501</v>
      </c>
      <c r="U17" s="18"/>
      <c r="V17" s="42">
        <f t="shared" si="0"/>
        <v>0</v>
      </c>
    </row>
    <row r="18" s="1" customFormat="1" ht="98.25" customHeight="1" spans="1:22">
      <c r="A18" s="18">
        <v>11</v>
      </c>
      <c r="B18" s="18" t="s">
        <v>31</v>
      </c>
      <c r="C18" s="21" t="s">
        <v>32</v>
      </c>
      <c r="D18" s="22" t="s">
        <v>74</v>
      </c>
      <c r="E18" s="19" t="s">
        <v>75</v>
      </c>
      <c r="F18" s="18"/>
      <c r="G18" s="18" t="s">
        <v>76</v>
      </c>
      <c r="H18" s="18" t="s">
        <v>77</v>
      </c>
      <c r="I18" s="21">
        <v>450</v>
      </c>
      <c r="J18" s="23">
        <v>156.96</v>
      </c>
      <c r="K18" s="23"/>
      <c r="L18" s="23"/>
      <c r="M18" s="23">
        <v>293.04</v>
      </c>
      <c r="N18" s="18" t="s">
        <v>71</v>
      </c>
      <c r="O18" s="38" t="s">
        <v>78</v>
      </c>
      <c r="P18" s="19" t="s">
        <v>73</v>
      </c>
      <c r="Q18" s="41">
        <v>44256</v>
      </c>
      <c r="R18" s="41">
        <v>44287</v>
      </c>
      <c r="S18" s="41">
        <v>44470</v>
      </c>
      <c r="T18" s="41">
        <v>44501</v>
      </c>
      <c r="U18" s="18"/>
      <c r="V18" s="42">
        <f t="shared" si="0"/>
        <v>0</v>
      </c>
    </row>
    <row r="19" s="1" customFormat="1" ht="99" customHeight="1" spans="1:22">
      <c r="A19" s="18">
        <v>12</v>
      </c>
      <c r="B19" s="18" t="s">
        <v>31</v>
      </c>
      <c r="C19" s="21" t="s">
        <v>32</v>
      </c>
      <c r="D19" s="19" t="s">
        <v>79</v>
      </c>
      <c r="E19" s="19" t="s">
        <v>80</v>
      </c>
      <c r="F19" s="18"/>
      <c r="G19" s="18" t="s">
        <v>81</v>
      </c>
      <c r="H19" s="18" t="s">
        <v>82</v>
      </c>
      <c r="I19" s="21">
        <v>17.8</v>
      </c>
      <c r="J19" s="21"/>
      <c r="K19" s="21"/>
      <c r="L19" s="21"/>
      <c r="M19" s="21">
        <v>17.8</v>
      </c>
      <c r="N19" s="18" t="s">
        <v>71</v>
      </c>
      <c r="O19" s="38" t="s">
        <v>83</v>
      </c>
      <c r="P19" s="19" t="s">
        <v>73</v>
      </c>
      <c r="Q19" s="41">
        <v>44256</v>
      </c>
      <c r="R19" s="41">
        <v>44287</v>
      </c>
      <c r="S19" s="41">
        <v>44470</v>
      </c>
      <c r="T19" s="41">
        <v>44501</v>
      </c>
      <c r="U19" s="18"/>
      <c r="V19" s="42">
        <f t="shared" si="0"/>
        <v>0</v>
      </c>
    </row>
    <row r="20" s="1" customFormat="1" ht="99" customHeight="1" spans="1:22">
      <c r="A20" s="18">
        <v>13</v>
      </c>
      <c r="B20" s="18" t="s">
        <v>31</v>
      </c>
      <c r="C20" s="21" t="s">
        <v>32</v>
      </c>
      <c r="D20" s="19" t="s">
        <v>84</v>
      </c>
      <c r="E20" s="19" t="s">
        <v>85</v>
      </c>
      <c r="F20" s="18"/>
      <c r="G20" s="18" t="s">
        <v>86</v>
      </c>
      <c r="H20" s="18" t="s">
        <v>87</v>
      </c>
      <c r="I20" s="21">
        <v>558.8</v>
      </c>
      <c r="J20" s="21">
        <v>108.8</v>
      </c>
      <c r="K20" s="21">
        <v>450</v>
      </c>
      <c r="L20" s="21"/>
      <c r="M20" s="21"/>
      <c r="N20" s="18" t="s">
        <v>71</v>
      </c>
      <c r="O20" s="38" t="s">
        <v>88</v>
      </c>
      <c r="P20" s="19" t="s">
        <v>73</v>
      </c>
      <c r="Q20" s="41">
        <v>44256</v>
      </c>
      <c r="R20" s="41">
        <v>44287</v>
      </c>
      <c r="S20" s="41">
        <v>44470</v>
      </c>
      <c r="T20" s="41">
        <v>44501</v>
      </c>
      <c r="U20" s="24"/>
      <c r="V20" s="42">
        <f t="shared" si="0"/>
        <v>0</v>
      </c>
    </row>
    <row r="21" s="1" customFormat="1" ht="100.5" customHeight="1" spans="1:22">
      <c r="A21" s="18">
        <v>14</v>
      </c>
      <c r="B21" s="18" t="s">
        <v>31</v>
      </c>
      <c r="C21" s="21" t="s">
        <v>32</v>
      </c>
      <c r="D21" s="19" t="s">
        <v>89</v>
      </c>
      <c r="E21" s="19" t="s">
        <v>90</v>
      </c>
      <c r="F21" s="18"/>
      <c r="G21" s="18" t="s">
        <v>91</v>
      </c>
      <c r="H21" s="18" t="s">
        <v>92</v>
      </c>
      <c r="I21" s="21">
        <v>250</v>
      </c>
      <c r="J21" s="21">
        <v>250</v>
      </c>
      <c r="K21" s="21"/>
      <c r="L21" s="21"/>
      <c r="M21" s="21"/>
      <c r="N21" s="18" t="s">
        <v>71</v>
      </c>
      <c r="O21" s="38" t="s">
        <v>93</v>
      </c>
      <c r="P21" s="19" t="s">
        <v>73</v>
      </c>
      <c r="Q21" s="41">
        <v>44256</v>
      </c>
      <c r="R21" s="41">
        <v>44287</v>
      </c>
      <c r="S21" s="41">
        <v>44470</v>
      </c>
      <c r="T21" s="41">
        <v>44501</v>
      </c>
      <c r="U21" s="24"/>
      <c r="V21" s="42">
        <f t="shared" si="0"/>
        <v>0</v>
      </c>
    </row>
    <row r="22" s="1" customFormat="1" ht="94.5" customHeight="1" spans="1:22">
      <c r="A22" s="18">
        <v>15</v>
      </c>
      <c r="B22" s="18" t="s">
        <v>31</v>
      </c>
      <c r="C22" s="21" t="s">
        <v>32</v>
      </c>
      <c r="D22" s="19" t="s">
        <v>94</v>
      </c>
      <c r="E22" s="19" t="s">
        <v>95</v>
      </c>
      <c r="F22" s="18"/>
      <c r="G22" s="18" t="s">
        <v>96</v>
      </c>
      <c r="H22" s="18" t="s">
        <v>97</v>
      </c>
      <c r="I22" s="21">
        <v>79.6</v>
      </c>
      <c r="J22" s="23"/>
      <c r="K22" s="23"/>
      <c r="L22" s="23">
        <v>79.6</v>
      </c>
      <c r="M22" s="23"/>
      <c r="N22" s="18" t="s">
        <v>71</v>
      </c>
      <c r="O22" s="38" t="s">
        <v>98</v>
      </c>
      <c r="P22" s="19" t="s">
        <v>73</v>
      </c>
      <c r="Q22" s="41">
        <v>44256</v>
      </c>
      <c r="R22" s="41">
        <v>44287</v>
      </c>
      <c r="S22" s="41">
        <v>44470</v>
      </c>
      <c r="T22" s="41">
        <v>44501</v>
      </c>
      <c r="U22" s="18"/>
      <c r="V22" s="42">
        <f t="shared" si="0"/>
        <v>0</v>
      </c>
    </row>
    <row r="23" s="1" customFormat="1" ht="107.25" customHeight="1" spans="1:22">
      <c r="A23" s="18">
        <v>16</v>
      </c>
      <c r="B23" s="18" t="s">
        <v>31</v>
      </c>
      <c r="C23" s="21" t="s">
        <v>32</v>
      </c>
      <c r="D23" s="19" t="s">
        <v>99</v>
      </c>
      <c r="E23" s="19" t="s">
        <v>100</v>
      </c>
      <c r="F23" s="18"/>
      <c r="G23" s="18" t="s">
        <v>101</v>
      </c>
      <c r="H23" s="18" t="s">
        <v>102</v>
      </c>
      <c r="I23" s="21">
        <v>84.3</v>
      </c>
      <c r="J23" s="21">
        <v>84.3</v>
      </c>
      <c r="K23" s="21"/>
      <c r="L23" s="21"/>
      <c r="M23" s="21"/>
      <c r="N23" s="18" t="s">
        <v>71</v>
      </c>
      <c r="O23" s="38" t="s">
        <v>103</v>
      </c>
      <c r="P23" s="19" t="s">
        <v>73</v>
      </c>
      <c r="Q23" s="41">
        <v>44256</v>
      </c>
      <c r="R23" s="41">
        <v>44287</v>
      </c>
      <c r="S23" s="41">
        <v>44470</v>
      </c>
      <c r="T23" s="41">
        <v>44501</v>
      </c>
      <c r="U23" s="18"/>
      <c r="V23" s="42">
        <f t="shared" si="0"/>
        <v>0</v>
      </c>
    </row>
    <row r="24" s="1" customFormat="1" ht="105.75" customHeight="1" spans="1:22">
      <c r="A24" s="18">
        <v>17</v>
      </c>
      <c r="B24" s="18" t="s">
        <v>31</v>
      </c>
      <c r="C24" s="21" t="s">
        <v>32</v>
      </c>
      <c r="D24" s="19" t="s">
        <v>104</v>
      </c>
      <c r="E24" s="19" t="s">
        <v>105</v>
      </c>
      <c r="F24" s="18"/>
      <c r="G24" s="18" t="s">
        <v>101</v>
      </c>
      <c r="H24" s="18" t="s">
        <v>106</v>
      </c>
      <c r="I24" s="21">
        <v>56.3</v>
      </c>
      <c r="J24" s="21">
        <v>56.3</v>
      </c>
      <c r="K24" s="21"/>
      <c r="L24" s="21"/>
      <c r="M24" s="21"/>
      <c r="N24" s="18" t="s">
        <v>71</v>
      </c>
      <c r="O24" s="38" t="s">
        <v>107</v>
      </c>
      <c r="P24" s="19" t="s">
        <v>73</v>
      </c>
      <c r="Q24" s="41">
        <v>44256</v>
      </c>
      <c r="R24" s="41">
        <v>44287</v>
      </c>
      <c r="S24" s="41">
        <v>44470</v>
      </c>
      <c r="T24" s="41">
        <v>44501</v>
      </c>
      <c r="U24" s="18"/>
      <c r="V24" s="42">
        <f t="shared" si="0"/>
        <v>0</v>
      </c>
    </row>
    <row r="25" s="1" customFormat="1" ht="95.25" customHeight="1" spans="1:22">
      <c r="A25" s="18">
        <v>18</v>
      </c>
      <c r="B25" s="18" t="s">
        <v>31</v>
      </c>
      <c r="C25" s="21" t="s">
        <v>32</v>
      </c>
      <c r="D25" s="19" t="s">
        <v>108</v>
      </c>
      <c r="E25" s="19" t="s">
        <v>109</v>
      </c>
      <c r="F25" s="18"/>
      <c r="G25" s="18" t="s">
        <v>110</v>
      </c>
      <c r="H25" s="18" t="s">
        <v>111</v>
      </c>
      <c r="I25" s="21">
        <v>26.3</v>
      </c>
      <c r="J25" s="21">
        <v>26.3</v>
      </c>
      <c r="K25" s="23"/>
      <c r="L25" s="23"/>
      <c r="M25" s="23"/>
      <c r="N25" s="18" t="s">
        <v>71</v>
      </c>
      <c r="O25" s="38" t="s">
        <v>112</v>
      </c>
      <c r="P25" s="19" t="s">
        <v>73</v>
      </c>
      <c r="Q25" s="41">
        <v>44256</v>
      </c>
      <c r="R25" s="41">
        <v>44287</v>
      </c>
      <c r="S25" s="41">
        <v>44470</v>
      </c>
      <c r="T25" s="41">
        <v>44501</v>
      </c>
      <c r="U25" s="18"/>
      <c r="V25" s="42">
        <f t="shared" si="0"/>
        <v>0</v>
      </c>
    </row>
    <row r="26" s="1" customFormat="1" ht="99" customHeight="1" spans="1:22">
      <c r="A26" s="18">
        <v>19</v>
      </c>
      <c r="B26" s="18" t="s">
        <v>31</v>
      </c>
      <c r="C26" s="21" t="s">
        <v>32</v>
      </c>
      <c r="D26" s="19" t="s">
        <v>113</v>
      </c>
      <c r="E26" s="19" t="s">
        <v>114</v>
      </c>
      <c r="F26" s="18"/>
      <c r="G26" s="23" t="s">
        <v>115</v>
      </c>
      <c r="H26" s="18" t="s">
        <v>116</v>
      </c>
      <c r="I26" s="21">
        <v>32.6</v>
      </c>
      <c r="J26" s="21">
        <v>32.6</v>
      </c>
      <c r="K26" s="21"/>
      <c r="L26" s="21"/>
      <c r="M26" s="21"/>
      <c r="N26" s="18" t="s">
        <v>71</v>
      </c>
      <c r="O26" s="38" t="s">
        <v>117</v>
      </c>
      <c r="P26" s="19" t="s">
        <v>73</v>
      </c>
      <c r="Q26" s="41">
        <v>44256</v>
      </c>
      <c r="R26" s="41">
        <v>44287</v>
      </c>
      <c r="S26" s="41">
        <v>44470</v>
      </c>
      <c r="T26" s="41">
        <v>44501</v>
      </c>
      <c r="U26" s="18"/>
      <c r="V26" s="42">
        <f t="shared" si="0"/>
        <v>0</v>
      </c>
    </row>
    <row r="27" s="1" customFormat="1" ht="108.75" customHeight="1" spans="1:22">
      <c r="A27" s="18">
        <v>20</v>
      </c>
      <c r="B27" s="18" t="s">
        <v>31</v>
      </c>
      <c r="C27" s="21" t="s">
        <v>32</v>
      </c>
      <c r="D27" s="19" t="s">
        <v>118</v>
      </c>
      <c r="E27" s="19" t="s">
        <v>119</v>
      </c>
      <c r="F27" s="18"/>
      <c r="G27" s="23" t="s">
        <v>115</v>
      </c>
      <c r="H27" s="18" t="s">
        <v>120</v>
      </c>
      <c r="I27" s="21">
        <v>24.5</v>
      </c>
      <c r="J27" s="21">
        <v>24.5</v>
      </c>
      <c r="K27" s="21"/>
      <c r="L27" s="21"/>
      <c r="M27" s="21"/>
      <c r="N27" s="18" t="s">
        <v>71</v>
      </c>
      <c r="O27" s="38" t="s">
        <v>121</v>
      </c>
      <c r="P27" s="19" t="s">
        <v>73</v>
      </c>
      <c r="Q27" s="41">
        <v>44256</v>
      </c>
      <c r="R27" s="41">
        <v>44287</v>
      </c>
      <c r="S27" s="41">
        <v>44470</v>
      </c>
      <c r="T27" s="41">
        <v>44501</v>
      </c>
      <c r="U27" s="18"/>
      <c r="V27" s="42">
        <f t="shared" si="0"/>
        <v>0</v>
      </c>
    </row>
    <row r="28" s="1" customFormat="1" ht="97.5" customHeight="1" spans="1:22">
      <c r="A28" s="18">
        <v>21</v>
      </c>
      <c r="B28" s="18" t="s">
        <v>31</v>
      </c>
      <c r="C28" s="21" t="s">
        <v>32</v>
      </c>
      <c r="D28" s="19" t="s">
        <v>122</v>
      </c>
      <c r="E28" s="19" t="s">
        <v>123</v>
      </c>
      <c r="F28" s="18"/>
      <c r="G28" s="23" t="s">
        <v>115</v>
      </c>
      <c r="H28" s="18" t="s">
        <v>116</v>
      </c>
      <c r="I28" s="21">
        <v>44.1</v>
      </c>
      <c r="J28" s="21">
        <v>44.1</v>
      </c>
      <c r="K28" s="21"/>
      <c r="L28" s="21"/>
      <c r="M28" s="21"/>
      <c r="N28" s="18" t="s">
        <v>71</v>
      </c>
      <c r="O28" s="38" t="s">
        <v>124</v>
      </c>
      <c r="P28" s="19" t="s">
        <v>73</v>
      </c>
      <c r="Q28" s="41">
        <v>44256</v>
      </c>
      <c r="R28" s="41">
        <v>44287</v>
      </c>
      <c r="S28" s="41">
        <v>44470</v>
      </c>
      <c r="T28" s="41">
        <v>44501</v>
      </c>
      <c r="U28" s="18"/>
      <c r="V28" s="42">
        <f t="shared" si="0"/>
        <v>0</v>
      </c>
    </row>
    <row r="29" s="1" customFormat="1" ht="97.5" customHeight="1" spans="1:22">
      <c r="A29" s="18">
        <v>22</v>
      </c>
      <c r="B29" s="18" t="s">
        <v>31</v>
      </c>
      <c r="C29" s="21" t="s">
        <v>32</v>
      </c>
      <c r="D29" s="20" t="s">
        <v>125</v>
      </c>
      <c r="E29" s="20" t="s">
        <v>126</v>
      </c>
      <c r="F29" s="23"/>
      <c r="G29" s="18" t="s">
        <v>127</v>
      </c>
      <c r="H29" s="24" t="s">
        <v>128</v>
      </c>
      <c r="I29" s="23">
        <v>7</v>
      </c>
      <c r="J29" s="23">
        <v>7</v>
      </c>
      <c r="K29" s="23"/>
      <c r="L29" s="23"/>
      <c r="M29" s="23"/>
      <c r="N29" s="18" t="s">
        <v>71</v>
      </c>
      <c r="O29" s="38" t="s">
        <v>129</v>
      </c>
      <c r="P29" s="19" t="s">
        <v>73</v>
      </c>
      <c r="Q29" s="41">
        <v>44256</v>
      </c>
      <c r="R29" s="41">
        <v>44287</v>
      </c>
      <c r="S29" s="41">
        <v>44470</v>
      </c>
      <c r="T29" s="41">
        <v>44501</v>
      </c>
      <c r="U29" s="18"/>
      <c r="V29" s="42">
        <f t="shared" si="0"/>
        <v>0</v>
      </c>
    </row>
    <row r="30" s="1" customFormat="1" ht="100.5" customHeight="1" spans="1:22">
      <c r="A30" s="18">
        <v>23</v>
      </c>
      <c r="B30" s="18" t="s">
        <v>31</v>
      </c>
      <c r="C30" s="21" t="s">
        <v>32</v>
      </c>
      <c r="D30" s="20" t="s">
        <v>130</v>
      </c>
      <c r="E30" s="20" t="s">
        <v>131</v>
      </c>
      <c r="F30" s="23"/>
      <c r="G30" s="18" t="s">
        <v>127</v>
      </c>
      <c r="H30" s="24" t="s">
        <v>132</v>
      </c>
      <c r="I30" s="23">
        <v>36</v>
      </c>
      <c r="J30" s="23">
        <v>36</v>
      </c>
      <c r="K30" s="23"/>
      <c r="L30" s="23"/>
      <c r="M30" s="23"/>
      <c r="N30" s="18" t="s">
        <v>71</v>
      </c>
      <c r="O30" s="38" t="s">
        <v>133</v>
      </c>
      <c r="P30" s="19" t="s">
        <v>73</v>
      </c>
      <c r="Q30" s="41">
        <v>44256</v>
      </c>
      <c r="R30" s="41">
        <v>44287</v>
      </c>
      <c r="S30" s="41">
        <v>44470</v>
      </c>
      <c r="T30" s="41">
        <v>44501</v>
      </c>
      <c r="U30" s="18"/>
      <c r="V30" s="42">
        <f t="shared" si="0"/>
        <v>0</v>
      </c>
    </row>
    <row r="31" s="1" customFormat="1" ht="107.25" customHeight="1" spans="1:22">
      <c r="A31" s="18">
        <v>24</v>
      </c>
      <c r="B31" s="18" t="s">
        <v>31</v>
      </c>
      <c r="C31" s="21" t="s">
        <v>32</v>
      </c>
      <c r="D31" s="20" t="s">
        <v>134</v>
      </c>
      <c r="E31" s="20" t="s">
        <v>135</v>
      </c>
      <c r="F31" s="23"/>
      <c r="G31" s="18" t="s">
        <v>127</v>
      </c>
      <c r="H31" s="24" t="s">
        <v>136</v>
      </c>
      <c r="I31" s="23">
        <v>22.9</v>
      </c>
      <c r="J31" s="23">
        <v>22.9</v>
      </c>
      <c r="K31" s="23"/>
      <c r="L31" s="23"/>
      <c r="M31" s="23"/>
      <c r="N31" s="18" t="s">
        <v>71</v>
      </c>
      <c r="O31" s="38" t="s">
        <v>137</v>
      </c>
      <c r="P31" s="19" t="s">
        <v>73</v>
      </c>
      <c r="Q31" s="41">
        <v>44256</v>
      </c>
      <c r="R31" s="41">
        <v>44287</v>
      </c>
      <c r="S31" s="41">
        <v>44470</v>
      </c>
      <c r="T31" s="41">
        <v>44501</v>
      </c>
      <c r="U31" s="18"/>
      <c r="V31" s="42">
        <f t="shared" si="0"/>
        <v>0</v>
      </c>
    </row>
    <row r="32" s="1" customFormat="1" ht="105.75" customHeight="1" spans="1:22">
      <c r="A32" s="18">
        <v>25</v>
      </c>
      <c r="B32" s="18" t="s">
        <v>31</v>
      </c>
      <c r="C32" s="21" t="s">
        <v>32</v>
      </c>
      <c r="D32" s="19" t="s">
        <v>138</v>
      </c>
      <c r="E32" s="19" t="s">
        <v>139</v>
      </c>
      <c r="F32" s="23"/>
      <c r="G32" s="18" t="s">
        <v>127</v>
      </c>
      <c r="H32" s="18" t="s">
        <v>140</v>
      </c>
      <c r="I32" s="23">
        <f>J32+L32+M32</f>
        <v>535.5</v>
      </c>
      <c r="J32" s="23">
        <v>83.24</v>
      </c>
      <c r="K32" s="23"/>
      <c r="L32" s="23">
        <v>400</v>
      </c>
      <c r="M32" s="23">
        <v>52.26</v>
      </c>
      <c r="N32" s="18" t="s">
        <v>71</v>
      </c>
      <c r="O32" s="38" t="s">
        <v>141</v>
      </c>
      <c r="P32" s="19" t="s">
        <v>73</v>
      </c>
      <c r="Q32" s="41">
        <v>44256</v>
      </c>
      <c r="R32" s="41">
        <v>44287</v>
      </c>
      <c r="S32" s="41">
        <v>44470</v>
      </c>
      <c r="T32" s="41">
        <v>44501</v>
      </c>
      <c r="U32" s="18"/>
      <c r="V32" s="42">
        <f t="shared" si="0"/>
        <v>0</v>
      </c>
    </row>
    <row r="33" s="1" customFormat="1" ht="108.75" customHeight="1" spans="1:22">
      <c r="A33" s="18">
        <v>26</v>
      </c>
      <c r="B33" s="18" t="s">
        <v>31</v>
      </c>
      <c r="C33" s="21" t="s">
        <v>32</v>
      </c>
      <c r="D33" s="20" t="s">
        <v>142</v>
      </c>
      <c r="E33" s="20" t="s">
        <v>143</v>
      </c>
      <c r="F33" s="21"/>
      <c r="G33" s="18" t="s">
        <v>81</v>
      </c>
      <c r="H33" s="24" t="s">
        <v>144</v>
      </c>
      <c r="I33" s="21">
        <v>63</v>
      </c>
      <c r="J33" s="21">
        <v>63</v>
      </c>
      <c r="K33" s="21"/>
      <c r="L33" s="21"/>
      <c r="M33" s="21"/>
      <c r="N33" s="18" t="s">
        <v>71</v>
      </c>
      <c r="O33" s="38" t="s">
        <v>145</v>
      </c>
      <c r="P33" s="19" t="s">
        <v>73</v>
      </c>
      <c r="Q33" s="41">
        <v>44256</v>
      </c>
      <c r="R33" s="41">
        <v>44287</v>
      </c>
      <c r="S33" s="41">
        <v>44470</v>
      </c>
      <c r="T33" s="41">
        <v>44501</v>
      </c>
      <c r="U33" s="24"/>
      <c r="V33" s="42">
        <f t="shared" si="0"/>
        <v>0</v>
      </c>
    </row>
    <row r="34" s="1" customFormat="1" ht="104.25" customHeight="1" spans="1:22">
      <c r="A34" s="18">
        <v>27</v>
      </c>
      <c r="B34" s="18" t="s">
        <v>31</v>
      </c>
      <c r="C34" s="21" t="s">
        <v>32</v>
      </c>
      <c r="D34" s="22" t="s">
        <v>146</v>
      </c>
      <c r="E34" s="19" t="s">
        <v>147</v>
      </c>
      <c r="F34" s="18"/>
      <c r="G34" s="23" t="s">
        <v>148</v>
      </c>
      <c r="H34" s="18" t="s">
        <v>149</v>
      </c>
      <c r="I34" s="21">
        <v>41</v>
      </c>
      <c r="J34" s="21">
        <v>41</v>
      </c>
      <c r="K34" s="23"/>
      <c r="L34" s="23"/>
      <c r="M34" s="23"/>
      <c r="N34" s="18" t="s">
        <v>71</v>
      </c>
      <c r="O34" s="38" t="s">
        <v>150</v>
      </c>
      <c r="P34" s="19" t="s">
        <v>73</v>
      </c>
      <c r="Q34" s="41">
        <v>44256</v>
      </c>
      <c r="R34" s="41">
        <v>44287</v>
      </c>
      <c r="S34" s="41">
        <v>44470</v>
      </c>
      <c r="T34" s="41">
        <v>44501</v>
      </c>
      <c r="U34" s="18"/>
      <c r="V34" s="42">
        <f t="shared" si="0"/>
        <v>0</v>
      </c>
    </row>
    <row r="35" s="1" customFormat="1" ht="97.5" customHeight="1" spans="1:22">
      <c r="A35" s="18">
        <v>28</v>
      </c>
      <c r="B35" s="18" t="s">
        <v>31</v>
      </c>
      <c r="C35" s="21" t="s">
        <v>32</v>
      </c>
      <c r="D35" s="22" t="s">
        <v>151</v>
      </c>
      <c r="E35" s="19" t="s">
        <v>152</v>
      </c>
      <c r="F35" s="18"/>
      <c r="G35" s="23" t="s">
        <v>148</v>
      </c>
      <c r="H35" s="18" t="s">
        <v>153</v>
      </c>
      <c r="I35" s="21">
        <v>12</v>
      </c>
      <c r="J35" s="21">
        <v>12</v>
      </c>
      <c r="K35" s="23"/>
      <c r="L35" s="23"/>
      <c r="M35" s="23"/>
      <c r="N35" s="18" t="s">
        <v>71</v>
      </c>
      <c r="O35" s="38" t="s">
        <v>154</v>
      </c>
      <c r="P35" s="19" t="s">
        <v>73</v>
      </c>
      <c r="Q35" s="41">
        <v>44256</v>
      </c>
      <c r="R35" s="41">
        <v>44287</v>
      </c>
      <c r="S35" s="41">
        <v>44470</v>
      </c>
      <c r="T35" s="41">
        <v>44501</v>
      </c>
      <c r="U35" s="18"/>
      <c r="V35" s="42">
        <f t="shared" si="0"/>
        <v>0</v>
      </c>
    </row>
    <row r="36" s="1" customFormat="1" ht="93.75" customHeight="1" spans="1:22">
      <c r="A36" s="18">
        <v>29</v>
      </c>
      <c r="B36" s="18" t="s">
        <v>31</v>
      </c>
      <c r="C36" s="21" t="s">
        <v>32</v>
      </c>
      <c r="D36" s="20" t="s">
        <v>155</v>
      </c>
      <c r="E36" s="19" t="s">
        <v>156</v>
      </c>
      <c r="F36" s="21"/>
      <c r="G36" s="18" t="s">
        <v>91</v>
      </c>
      <c r="H36" s="18" t="s">
        <v>157</v>
      </c>
      <c r="I36" s="21">
        <v>243.23</v>
      </c>
      <c r="J36" s="21"/>
      <c r="K36" s="23"/>
      <c r="L36" s="21">
        <v>243.23</v>
      </c>
      <c r="M36" s="21"/>
      <c r="N36" s="18" t="s">
        <v>71</v>
      </c>
      <c r="O36" s="38" t="s">
        <v>158</v>
      </c>
      <c r="P36" s="19" t="s">
        <v>73</v>
      </c>
      <c r="Q36" s="41">
        <v>44256</v>
      </c>
      <c r="R36" s="41">
        <v>44287</v>
      </c>
      <c r="S36" s="41">
        <v>44470</v>
      </c>
      <c r="T36" s="41">
        <v>44501</v>
      </c>
      <c r="U36" s="18"/>
      <c r="V36" s="42">
        <f t="shared" si="0"/>
        <v>0</v>
      </c>
    </row>
    <row r="37" s="1" customFormat="1" ht="108.75" customHeight="1" spans="1:22">
      <c r="A37" s="18">
        <v>30</v>
      </c>
      <c r="B37" s="18" t="s">
        <v>31</v>
      </c>
      <c r="C37" s="21" t="s">
        <v>32</v>
      </c>
      <c r="D37" s="19" t="s">
        <v>159</v>
      </c>
      <c r="E37" s="19" t="s">
        <v>160</v>
      </c>
      <c r="F37" s="18"/>
      <c r="G37" s="18" t="s">
        <v>161</v>
      </c>
      <c r="H37" s="18" t="s">
        <v>162</v>
      </c>
      <c r="I37" s="21">
        <v>48.5</v>
      </c>
      <c r="J37" s="21">
        <v>48.5</v>
      </c>
      <c r="K37" s="21"/>
      <c r="L37" s="21"/>
      <c r="M37" s="21"/>
      <c r="N37" s="18" t="s">
        <v>71</v>
      </c>
      <c r="O37" s="38" t="s">
        <v>163</v>
      </c>
      <c r="P37" s="19" t="s">
        <v>73</v>
      </c>
      <c r="Q37" s="41">
        <v>44256</v>
      </c>
      <c r="R37" s="41">
        <v>44287</v>
      </c>
      <c r="S37" s="41">
        <v>44470</v>
      </c>
      <c r="T37" s="41">
        <v>44501</v>
      </c>
      <c r="U37" s="18"/>
      <c r="V37" s="42">
        <f t="shared" si="0"/>
        <v>0</v>
      </c>
    </row>
    <row r="38" s="1" customFormat="1" ht="97.5" customHeight="1" spans="1:22">
      <c r="A38" s="18">
        <v>31</v>
      </c>
      <c r="B38" s="18" t="s">
        <v>31</v>
      </c>
      <c r="C38" s="21" t="s">
        <v>32</v>
      </c>
      <c r="D38" s="19" t="s">
        <v>164</v>
      </c>
      <c r="E38" s="19" t="s">
        <v>165</v>
      </c>
      <c r="F38" s="18"/>
      <c r="G38" s="18" t="s">
        <v>161</v>
      </c>
      <c r="H38" s="18" t="s">
        <v>166</v>
      </c>
      <c r="I38" s="21">
        <v>122.9</v>
      </c>
      <c r="J38" s="21"/>
      <c r="K38" s="21"/>
      <c r="L38" s="21">
        <v>122.9</v>
      </c>
      <c r="M38" s="21"/>
      <c r="N38" s="18" t="s">
        <v>71</v>
      </c>
      <c r="O38" s="38" t="s">
        <v>167</v>
      </c>
      <c r="P38" s="19" t="s">
        <v>73</v>
      </c>
      <c r="Q38" s="41">
        <v>44256</v>
      </c>
      <c r="R38" s="41">
        <v>44287</v>
      </c>
      <c r="S38" s="41">
        <v>44470</v>
      </c>
      <c r="T38" s="41">
        <v>44501</v>
      </c>
      <c r="U38" s="18"/>
      <c r="V38" s="42">
        <f t="shared" si="0"/>
        <v>0</v>
      </c>
    </row>
    <row r="39" s="1" customFormat="1" ht="107.25" customHeight="1" spans="1:22">
      <c r="A39" s="18">
        <v>32</v>
      </c>
      <c r="B39" s="18" t="s">
        <v>31</v>
      </c>
      <c r="C39" s="21" t="s">
        <v>32</v>
      </c>
      <c r="D39" s="19" t="s">
        <v>168</v>
      </c>
      <c r="E39" s="19" t="s">
        <v>169</v>
      </c>
      <c r="F39" s="18"/>
      <c r="G39" s="18" t="s">
        <v>161</v>
      </c>
      <c r="H39" s="18" t="s">
        <v>170</v>
      </c>
      <c r="I39" s="21">
        <v>40.3</v>
      </c>
      <c r="J39" s="21"/>
      <c r="K39" s="21"/>
      <c r="L39" s="21">
        <v>40.3</v>
      </c>
      <c r="M39" s="21"/>
      <c r="N39" s="18" t="s">
        <v>71</v>
      </c>
      <c r="O39" s="38" t="s">
        <v>171</v>
      </c>
      <c r="P39" s="19" t="s">
        <v>73</v>
      </c>
      <c r="Q39" s="41">
        <v>44256</v>
      </c>
      <c r="R39" s="41">
        <v>44287</v>
      </c>
      <c r="S39" s="41">
        <v>44470</v>
      </c>
      <c r="T39" s="41">
        <v>44501</v>
      </c>
      <c r="U39" s="18"/>
      <c r="V39" s="42">
        <f t="shared" si="0"/>
        <v>0</v>
      </c>
    </row>
    <row r="40" s="1" customFormat="1" ht="104.25" customHeight="1" spans="1:22">
      <c r="A40" s="18">
        <v>33</v>
      </c>
      <c r="B40" s="18" t="s">
        <v>31</v>
      </c>
      <c r="C40" s="21" t="s">
        <v>32</v>
      </c>
      <c r="D40" s="19" t="s">
        <v>172</v>
      </c>
      <c r="E40" s="19" t="s">
        <v>173</v>
      </c>
      <c r="F40" s="18"/>
      <c r="G40" s="18" t="s">
        <v>161</v>
      </c>
      <c r="H40" s="18" t="s">
        <v>174</v>
      </c>
      <c r="I40" s="21">
        <v>54.2</v>
      </c>
      <c r="J40" s="21">
        <v>54.2</v>
      </c>
      <c r="K40" s="21"/>
      <c r="L40" s="21"/>
      <c r="M40" s="21"/>
      <c r="N40" s="18" t="s">
        <v>71</v>
      </c>
      <c r="O40" s="38" t="s">
        <v>175</v>
      </c>
      <c r="P40" s="19" t="s">
        <v>73</v>
      </c>
      <c r="Q40" s="41">
        <v>44256</v>
      </c>
      <c r="R40" s="41">
        <v>44287</v>
      </c>
      <c r="S40" s="41">
        <v>44470</v>
      </c>
      <c r="T40" s="41">
        <v>44501</v>
      </c>
      <c r="U40" s="18"/>
      <c r="V40" s="42">
        <f t="shared" si="0"/>
        <v>0</v>
      </c>
    </row>
    <row r="41" s="1" customFormat="1" ht="98.25" customHeight="1" spans="1:22">
      <c r="A41" s="18">
        <v>34</v>
      </c>
      <c r="B41" s="18" t="s">
        <v>31</v>
      </c>
      <c r="C41" s="21" t="s">
        <v>32</v>
      </c>
      <c r="D41" s="19" t="s">
        <v>176</v>
      </c>
      <c r="E41" s="19" t="s">
        <v>177</v>
      </c>
      <c r="F41" s="18"/>
      <c r="G41" s="18" t="s">
        <v>161</v>
      </c>
      <c r="H41" s="18" t="s">
        <v>162</v>
      </c>
      <c r="I41" s="21">
        <v>13.4</v>
      </c>
      <c r="J41" s="21">
        <v>13.4</v>
      </c>
      <c r="K41" s="21"/>
      <c r="L41" s="21"/>
      <c r="M41" s="21"/>
      <c r="N41" s="18" t="s">
        <v>71</v>
      </c>
      <c r="O41" s="38" t="s">
        <v>178</v>
      </c>
      <c r="P41" s="19" t="s">
        <v>73</v>
      </c>
      <c r="Q41" s="41">
        <v>44256</v>
      </c>
      <c r="R41" s="41">
        <v>44287</v>
      </c>
      <c r="S41" s="41">
        <v>44470</v>
      </c>
      <c r="T41" s="41">
        <v>44501</v>
      </c>
      <c r="U41" s="18"/>
      <c r="V41" s="42">
        <f t="shared" si="0"/>
        <v>0</v>
      </c>
    </row>
    <row r="42" s="1" customFormat="1" ht="106.5" customHeight="1" spans="1:22">
      <c r="A42" s="18">
        <v>35</v>
      </c>
      <c r="B42" s="18" t="s">
        <v>31</v>
      </c>
      <c r="C42" s="21" t="s">
        <v>32</v>
      </c>
      <c r="D42" s="19" t="s">
        <v>179</v>
      </c>
      <c r="E42" s="19" t="s">
        <v>180</v>
      </c>
      <c r="F42" s="18"/>
      <c r="G42" s="18" t="s">
        <v>161</v>
      </c>
      <c r="H42" s="18" t="s">
        <v>181</v>
      </c>
      <c r="I42" s="21">
        <v>40</v>
      </c>
      <c r="J42" s="21">
        <v>40</v>
      </c>
      <c r="K42" s="21"/>
      <c r="L42" s="21"/>
      <c r="M42" s="21"/>
      <c r="N42" s="18" t="s">
        <v>71</v>
      </c>
      <c r="O42" s="38" t="s">
        <v>182</v>
      </c>
      <c r="P42" s="19" t="s">
        <v>73</v>
      </c>
      <c r="Q42" s="41">
        <v>44256</v>
      </c>
      <c r="R42" s="41">
        <v>44287</v>
      </c>
      <c r="S42" s="41">
        <v>44470</v>
      </c>
      <c r="T42" s="41">
        <v>44501</v>
      </c>
      <c r="U42" s="18"/>
      <c r="V42" s="42">
        <f t="shared" si="0"/>
        <v>0</v>
      </c>
    </row>
    <row r="43" s="1" customFormat="1" ht="101.25" customHeight="1" spans="1:22">
      <c r="A43" s="18">
        <v>36</v>
      </c>
      <c r="B43" s="18" t="s">
        <v>31</v>
      </c>
      <c r="C43" s="21" t="s">
        <v>32</v>
      </c>
      <c r="D43" s="25" t="s">
        <v>183</v>
      </c>
      <c r="E43" s="25" t="s">
        <v>184</v>
      </c>
      <c r="F43" s="26"/>
      <c r="G43" s="27" t="s">
        <v>185</v>
      </c>
      <c r="H43" s="28" t="s">
        <v>186</v>
      </c>
      <c r="I43" s="39">
        <v>116.84</v>
      </c>
      <c r="J43" s="21"/>
      <c r="K43" s="39"/>
      <c r="L43" s="39">
        <v>116.84</v>
      </c>
      <c r="M43" s="39"/>
      <c r="N43" s="18" t="s">
        <v>71</v>
      </c>
      <c r="O43" s="38" t="s">
        <v>187</v>
      </c>
      <c r="P43" s="19" t="s">
        <v>73</v>
      </c>
      <c r="Q43" s="41">
        <v>44256</v>
      </c>
      <c r="R43" s="41">
        <v>44287</v>
      </c>
      <c r="S43" s="41">
        <v>44470</v>
      </c>
      <c r="T43" s="41">
        <v>44501</v>
      </c>
      <c r="U43" s="26"/>
      <c r="V43" s="42">
        <f t="shared" si="0"/>
        <v>0</v>
      </c>
    </row>
    <row r="44" s="1" customFormat="1" ht="101.25" customHeight="1" spans="1:22">
      <c r="A44" s="18">
        <v>37</v>
      </c>
      <c r="B44" s="18" t="s">
        <v>31</v>
      </c>
      <c r="C44" s="21" t="s">
        <v>32</v>
      </c>
      <c r="D44" s="29" t="s">
        <v>188</v>
      </c>
      <c r="E44" s="29" t="s">
        <v>189</v>
      </c>
      <c r="F44" s="26"/>
      <c r="G44" s="27" t="s">
        <v>185</v>
      </c>
      <c r="H44" s="26" t="s">
        <v>190</v>
      </c>
      <c r="I44" s="39">
        <v>202.69</v>
      </c>
      <c r="J44" s="21"/>
      <c r="K44" s="27"/>
      <c r="L44" s="39">
        <v>202.69</v>
      </c>
      <c r="M44" s="27"/>
      <c r="N44" s="18" t="s">
        <v>71</v>
      </c>
      <c r="O44" s="38" t="s">
        <v>191</v>
      </c>
      <c r="P44" s="19" t="s">
        <v>73</v>
      </c>
      <c r="Q44" s="41">
        <v>44256</v>
      </c>
      <c r="R44" s="41">
        <v>44287</v>
      </c>
      <c r="S44" s="41">
        <v>44470</v>
      </c>
      <c r="T44" s="41">
        <v>44501</v>
      </c>
      <c r="U44" s="26"/>
      <c r="V44" s="42">
        <f t="shared" si="0"/>
        <v>0</v>
      </c>
    </row>
    <row r="45" s="1" customFormat="1" ht="110.25" customHeight="1" spans="1:22">
      <c r="A45" s="18">
        <v>38</v>
      </c>
      <c r="B45" s="18" t="s">
        <v>31</v>
      </c>
      <c r="C45" s="21" t="s">
        <v>32</v>
      </c>
      <c r="D45" s="29" t="s">
        <v>192</v>
      </c>
      <c r="E45" s="29" t="s">
        <v>193</v>
      </c>
      <c r="F45" s="26"/>
      <c r="G45" s="27" t="s">
        <v>185</v>
      </c>
      <c r="H45" s="26" t="s">
        <v>194</v>
      </c>
      <c r="I45" s="39">
        <v>72.36</v>
      </c>
      <c r="J45" s="21"/>
      <c r="K45" s="39"/>
      <c r="L45" s="39">
        <v>72.36</v>
      </c>
      <c r="M45" s="39"/>
      <c r="N45" s="18" t="s">
        <v>71</v>
      </c>
      <c r="O45" s="38" t="s">
        <v>195</v>
      </c>
      <c r="P45" s="19" t="s">
        <v>73</v>
      </c>
      <c r="Q45" s="41">
        <v>44256</v>
      </c>
      <c r="R45" s="41">
        <v>44287</v>
      </c>
      <c r="S45" s="41">
        <v>44470</v>
      </c>
      <c r="T45" s="41">
        <v>44501</v>
      </c>
      <c r="U45" s="26"/>
      <c r="V45" s="42">
        <f t="shared" si="0"/>
        <v>0</v>
      </c>
    </row>
    <row r="46" s="1" customFormat="1" ht="107.25" customHeight="1" spans="1:22">
      <c r="A46" s="18">
        <v>39</v>
      </c>
      <c r="B46" s="18" t="s">
        <v>31</v>
      </c>
      <c r="C46" s="21" t="s">
        <v>32</v>
      </c>
      <c r="D46" s="19" t="s">
        <v>196</v>
      </c>
      <c r="E46" s="19" t="s">
        <v>197</v>
      </c>
      <c r="F46" s="18"/>
      <c r="G46" s="18" t="s">
        <v>198</v>
      </c>
      <c r="H46" s="18" t="s">
        <v>199</v>
      </c>
      <c r="I46" s="21">
        <v>58</v>
      </c>
      <c r="J46" s="23">
        <v>58</v>
      </c>
      <c r="K46" s="23"/>
      <c r="L46" s="23"/>
      <c r="M46" s="23"/>
      <c r="N46" s="18" t="s">
        <v>71</v>
      </c>
      <c r="O46" s="38" t="s">
        <v>200</v>
      </c>
      <c r="P46" s="19" t="s">
        <v>73</v>
      </c>
      <c r="Q46" s="41">
        <v>44256</v>
      </c>
      <c r="R46" s="41">
        <v>44287</v>
      </c>
      <c r="S46" s="41">
        <v>44470</v>
      </c>
      <c r="T46" s="41">
        <v>44501</v>
      </c>
      <c r="U46" s="18"/>
      <c r="V46" s="42">
        <f t="shared" si="0"/>
        <v>0</v>
      </c>
    </row>
    <row r="47" s="1" customFormat="1" ht="99.75" customHeight="1" spans="1:22">
      <c r="A47" s="18">
        <v>40</v>
      </c>
      <c r="B47" s="18" t="s">
        <v>31</v>
      </c>
      <c r="C47" s="21" t="s">
        <v>32</v>
      </c>
      <c r="D47" s="19" t="s">
        <v>201</v>
      </c>
      <c r="E47" s="19" t="s">
        <v>202</v>
      </c>
      <c r="F47" s="18"/>
      <c r="G47" s="18" t="s">
        <v>198</v>
      </c>
      <c r="H47" s="18" t="s">
        <v>203</v>
      </c>
      <c r="I47" s="21">
        <v>279</v>
      </c>
      <c r="J47" s="23">
        <v>200</v>
      </c>
      <c r="K47" s="23"/>
      <c r="L47" s="23"/>
      <c r="M47" s="23">
        <v>79</v>
      </c>
      <c r="N47" s="18" t="s">
        <v>71</v>
      </c>
      <c r="O47" s="38" t="s">
        <v>204</v>
      </c>
      <c r="P47" s="19" t="s">
        <v>73</v>
      </c>
      <c r="Q47" s="41">
        <v>44256</v>
      </c>
      <c r="R47" s="41">
        <v>44287</v>
      </c>
      <c r="S47" s="41">
        <v>44470</v>
      </c>
      <c r="T47" s="41">
        <v>44501</v>
      </c>
      <c r="U47" s="18"/>
      <c r="V47" s="42">
        <f t="shared" si="0"/>
        <v>0</v>
      </c>
    </row>
    <row r="48" s="1" customFormat="1" ht="105" customHeight="1" spans="1:22">
      <c r="A48" s="18">
        <v>41</v>
      </c>
      <c r="B48" s="18" t="s">
        <v>31</v>
      </c>
      <c r="C48" s="21" t="s">
        <v>32</v>
      </c>
      <c r="D48" s="19" t="s">
        <v>205</v>
      </c>
      <c r="E48" s="19" t="s">
        <v>206</v>
      </c>
      <c r="F48" s="18"/>
      <c r="G48" s="18" t="s">
        <v>96</v>
      </c>
      <c r="H48" s="18" t="s">
        <v>97</v>
      </c>
      <c r="I48" s="21">
        <v>80</v>
      </c>
      <c r="J48" s="23">
        <v>80</v>
      </c>
      <c r="K48" s="23"/>
      <c r="L48" s="23"/>
      <c r="M48" s="23"/>
      <c r="N48" s="18" t="s">
        <v>71</v>
      </c>
      <c r="O48" s="38" t="s">
        <v>207</v>
      </c>
      <c r="P48" s="19" t="s">
        <v>73</v>
      </c>
      <c r="Q48" s="41">
        <v>44256</v>
      </c>
      <c r="R48" s="41">
        <v>44287</v>
      </c>
      <c r="S48" s="41">
        <v>44470</v>
      </c>
      <c r="T48" s="41">
        <v>44501</v>
      </c>
      <c r="U48" s="18"/>
      <c r="V48" s="42">
        <f t="shared" si="0"/>
        <v>0</v>
      </c>
    </row>
    <row r="49" s="1" customFormat="1" ht="103.5" customHeight="1" spans="1:22">
      <c r="A49" s="18">
        <v>42</v>
      </c>
      <c r="B49" s="18" t="s">
        <v>31</v>
      </c>
      <c r="C49" s="21" t="s">
        <v>32</v>
      </c>
      <c r="D49" s="19" t="s">
        <v>208</v>
      </c>
      <c r="E49" s="19" t="s">
        <v>209</v>
      </c>
      <c r="F49" s="18"/>
      <c r="G49" s="18" t="s">
        <v>96</v>
      </c>
      <c r="H49" s="18" t="s">
        <v>210</v>
      </c>
      <c r="I49" s="21">
        <v>45</v>
      </c>
      <c r="J49" s="23">
        <v>45</v>
      </c>
      <c r="K49" s="23"/>
      <c r="L49" s="23"/>
      <c r="M49" s="23"/>
      <c r="N49" s="18" t="s">
        <v>71</v>
      </c>
      <c r="O49" s="38" t="s">
        <v>211</v>
      </c>
      <c r="P49" s="19" t="s">
        <v>73</v>
      </c>
      <c r="Q49" s="41">
        <v>44256</v>
      </c>
      <c r="R49" s="41">
        <v>44287</v>
      </c>
      <c r="S49" s="41">
        <v>44470</v>
      </c>
      <c r="T49" s="41">
        <v>44501</v>
      </c>
      <c r="U49" s="18"/>
      <c r="V49" s="42">
        <f t="shared" si="0"/>
        <v>0</v>
      </c>
    </row>
    <row r="50" s="1" customFormat="1" ht="97.5" customHeight="1" spans="1:22">
      <c r="A50" s="18">
        <v>43</v>
      </c>
      <c r="B50" s="18" t="s">
        <v>31</v>
      </c>
      <c r="C50" s="21" t="s">
        <v>32</v>
      </c>
      <c r="D50" s="20" t="s">
        <v>212</v>
      </c>
      <c r="E50" s="20" t="s">
        <v>213</v>
      </c>
      <c r="F50" s="21"/>
      <c r="G50" s="18" t="s">
        <v>96</v>
      </c>
      <c r="H50" s="24" t="s">
        <v>210</v>
      </c>
      <c r="I50" s="21">
        <v>62</v>
      </c>
      <c r="J50" s="23">
        <v>62</v>
      </c>
      <c r="K50" s="23"/>
      <c r="L50" s="23"/>
      <c r="M50" s="23"/>
      <c r="N50" s="18" t="s">
        <v>71</v>
      </c>
      <c r="O50" s="38" t="s">
        <v>214</v>
      </c>
      <c r="P50" s="19" t="s">
        <v>73</v>
      </c>
      <c r="Q50" s="41">
        <v>44256</v>
      </c>
      <c r="R50" s="41">
        <v>44287</v>
      </c>
      <c r="S50" s="41">
        <v>44470</v>
      </c>
      <c r="T50" s="41">
        <v>44501</v>
      </c>
      <c r="U50" s="18"/>
      <c r="V50" s="42">
        <f t="shared" si="0"/>
        <v>0</v>
      </c>
    </row>
    <row r="51" s="1" customFormat="1" ht="102.75" customHeight="1" spans="1:22">
      <c r="A51" s="18">
        <v>44</v>
      </c>
      <c r="B51" s="18" t="s">
        <v>31</v>
      </c>
      <c r="C51" s="21" t="s">
        <v>32</v>
      </c>
      <c r="D51" s="19" t="s">
        <v>215</v>
      </c>
      <c r="E51" s="19" t="s">
        <v>216</v>
      </c>
      <c r="F51" s="18"/>
      <c r="G51" s="18" t="s">
        <v>217</v>
      </c>
      <c r="H51" s="18" t="s">
        <v>218</v>
      </c>
      <c r="I51" s="21">
        <v>53</v>
      </c>
      <c r="J51" s="21">
        <v>53</v>
      </c>
      <c r="K51" s="21"/>
      <c r="L51" s="21"/>
      <c r="M51" s="21"/>
      <c r="N51" s="18" t="s">
        <v>71</v>
      </c>
      <c r="O51" s="38" t="s">
        <v>219</v>
      </c>
      <c r="P51" s="19" t="s">
        <v>73</v>
      </c>
      <c r="Q51" s="41">
        <v>44256</v>
      </c>
      <c r="R51" s="41">
        <v>44287</v>
      </c>
      <c r="S51" s="41">
        <v>44470</v>
      </c>
      <c r="T51" s="41">
        <v>44501</v>
      </c>
      <c r="U51" s="18"/>
      <c r="V51" s="42">
        <f t="shared" si="0"/>
        <v>0</v>
      </c>
    </row>
    <row r="52" s="1" customFormat="1" ht="97.5" customHeight="1" spans="1:22">
      <c r="A52" s="18">
        <v>45</v>
      </c>
      <c r="B52" s="18" t="s">
        <v>31</v>
      </c>
      <c r="C52" s="21" t="s">
        <v>32</v>
      </c>
      <c r="D52" s="19" t="s">
        <v>220</v>
      </c>
      <c r="E52" s="20" t="s">
        <v>221</v>
      </c>
      <c r="F52" s="18"/>
      <c r="G52" s="18" t="s">
        <v>217</v>
      </c>
      <c r="H52" s="18" t="s">
        <v>222</v>
      </c>
      <c r="I52" s="21">
        <v>15</v>
      </c>
      <c r="J52" s="21">
        <v>15</v>
      </c>
      <c r="K52" s="21"/>
      <c r="L52" s="21"/>
      <c r="M52" s="21"/>
      <c r="N52" s="18" t="s">
        <v>71</v>
      </c>
      <c r="O52" s="38" t="s">
        <v>223</v>
      </c>
      <c r="P52" s="19" t="s">
        <v>73</v>
      </c>
      <c r="Q52" s="41">
        <v>44256</v>
      </c>
      <c r="R52" s="41">
        <v>44287</v>
      </c>
      <c r="S52" s="41">
        <v>44470</v>
      </c>
      <c r="T52" s="41">
        <v>44501</v>
      </c>
      <c r="U52" s="18"/>
      <c r="V52" s="42">
        <f t="shared" si="0"/>
        <v>0</v>
      </c>
    </row>
    <row r="53" s="1" customFormat="1" ht="104.25" customHeight="1" spans="1:22">
      <c r="A53" s="18">
        <v>46</v>
      </c>
      <c r="B53" s="18" t="s">
        <v>31</v>
      </c>
      <c r="C53" s="21" t="s">
        <v>32</v>
      </c>
      <c r="D53" s="19" t="s">
        <v>224</v>
      </c>
      <c r="E53" s="19" t="s">
        <v>225</v>
      </c>
      <c r="F53" s="18"/>
      <c r="G53" s="18" t="s">
        <v>217</v>
      </c>
      <c r="H53" s="18" t="s">
        <v>226</v>
      </c>
      <c r="I53" s="21">
        <v>42</v>
      </c>
      <c r="J53" s="21">
        <v>42</v>
      </c>
      <c r="K53" s="21"/>
      <c r="L53" s="21"/>
      <c r="M53" s="21"/>
      <c r="N53" s="18" t="s">
        <v>71</v>
      </c>
      <c r="O53" s="38" t="s">
        <v>227</v>
      </c>
      <c r="P53" s="19" t="s">
        <v>73</v>
      </c>
      <c r="Q53" s="41">
        <v>44256</v>
      </c>
      <c r="R53" s="41">
        <v>44287</v>
      </c>
      <c r="S53" s="41">
        <v>44470</v>
      </c>
      <c r="T53" s="41">
        <v>44501</v>
      </c>
      <c r="U53" s="18"/>
      <c r="V53" s="42">
        <f t="shared" si="0"/>
        <v>0</v>
      </c>
    </row>
    <row r="54" s="1" customFormat="1" ht="96" customHeight="1" spans="1:22">
      <c r="A54" s="18">
        <v>47</v>
      </c>
      <c r="B54" s="18" t="s">
        <v>31</v>
      </c>
      <c r="C54" s="21" t="s">
        <v>32</v>
      </c>
      <c r="D54" s="19" t="s">
        <v>228</v>
      </c>
      <c r="E54" s="19" t="s">
        <v>229</v>
      </c>
      <c r="F54" s="18"/>
      <c r="G54" s="18" t="s">
        <v>217</v>
      </c>
      <c r="H54" s="18" t="s">
        <v>226</v>
      </c>
      <c r="I54" s="21">
        <v>18</v>
      </c>
      <c r="J54" s="21">
        <v>18</v>
      </c>
      <c r="K54" s="21"/>
      <c r="L54" s="21"/>
      <c r="M54" s="21"/>
      <c r="N54" s="18" t="s">
        <v>71</v>
      </c>
      <c r="O54" s="38" t="s">
        <v>230</v>
      </c>
      <c r="P54" s="19" t="s">
        <v>73</v>
      </c>
      <c r="Q54" s="41">
        <v>44256</v>
      </c>
      <c r="R54" s="41">
        <v>44287</v>
      </c>
      <c r="S54" s="41">
        <v>44470</v>
      </c>
      <c r="T54" s="41">
        <v>44501</v>
      </c>
      <c r="U54" s="18"/>
      <c r="V54" s="42">
        <f t="shared" si="0"/>
        <v>0</v>
      </c>
    </row>
    <row r="55" s="1" customFormat="1" ht="100.5" customHeight="1" spans="1:22">
      <c r="A55" s="18">
        <v>48</v>
      </c>
      <c r="B55" s="18" t="s">
        <v>31</v>
      </c>
      <c r="C55" s="21" t="s">
        <v>32</v>
      </c>
      <c r="D55" s="19" t="s">
        <v>231</v>
      </c>
      <c r="E55" s="19" t="s">
        <v>232</v>
      </c>
      <c r="F55" s="18"/>
      <c r="G55" s="18" t="s">
        <v>217</v>
      </c>
      <c r="H55" s="18" t="s">
        <v>218</v>
      </c>
      <c r="I55" s="21">
        <v>40</v>
      </c>
      <c r="J55" s="21">
        <v>40</v>
      </c>
      <c r="K55" s="21"/>
      <c r="L55" s="21"/>
      <c r="M55" s="21"/>
      <c r="N55" s="18" t="s">
        <v>71</v>
      </c>
      <c r="O55" s="38" t="s">
        <v>233</v>
      </c>
      <c r="P55" s="19" t="s">
        <v>73</v>
      </c>
      <c r="Q55" s="41">
        <v>44256</v>
      </c>
      <c r="R55" s="41">
        <v>44287</v>
      </c>
      <c r="S55" s="41">
        <v>44470</v>
      </c>
      <c r="T55" s="41">
        <v>44501</v>
      </c>
      <c r="U55" s="18"/>
      <c r="V55" s="42">
        <f t="shared" si="0"/>
        <v>0</v>
      </c>
    </row>
    <row r="56" s="1" customFormat="1" ht="111" customHeight="1" spans="1:22">
      <c r="A56" s="18">
        <v>49</v>
      </c>
      <c r="B56" s="18" t="s">
        <v>31</v>
      </c>
      <c r="C56" s="21" t="s">
        <v>32</v>
      </c>
      <c r="D56" s="19" t="s">
        <v>234</v>
      </c>
      <c r="E56" s="19" t="s">
        <v>235</v>
      </c>
      <c r="F56" s="18"/>
      <c r="G56" s="18" t="s">
        <v>217</v>
      </c>
      <c r="H56" s="18" t="s">
        <v>236</v>
      </c>
      <c r="I56" s="21">
        <v>30</v>
      </c>
      <c r="J56" s="21">
        <v>30</v>
      </c>
      <c r="K56" s="21"/>
      <c r="L56" s="21"/>
      <c r="M56" s="21"/>
      <c r="N56" s="18" t="s">
        <v>71</v>
      </c>
      <c r="O56" s="38" t="s">
        <v>237</v>
      </c>
      <c r="P56" s="19" t="s">
        <v>73</v>
      </c>
      <c r="Q56" s="41">
        <v>44256</v>
      </c>
      <c r="R56" s="41">
        <v>44287</v>
      </c>
      <c r="S56" s="41">
        <v>44470</v>
      </c>
      <c r="T56" s="41">
        <v>44501</v>
      </c>
      <c r="U56" s="18"/>
      <c r="V56" s="42">
        <f t="shared" si="0"/>
        <v>0</v>
      </c>
    </row>
    <row r="57" s="1" customFormat="1" ht="97.5" customHeight="1" spans="1:22">
      <c r="A57" s="18">
        <v>50</v>
      </c>
      <c r="B57" s="18" t="s">
        <v>31</v>
      </c>
      <c r="C57" s="21" t="s">
        <v>32</v>
      </c>
      <c r="D57" s="19" t="s">
        <v>238</v>
      </c>
      <c r="E57" s="19" t="s">
        <v>239</v>
      </c>
      <c r="F57" s="18"/>
      <c r="G57" s="18" t="s">
        <v>217</v>
      </c>
      <c r="H57" s="18" t="s">
        <v>240</v>
      </c>
      <c r="I57" s="21">
        <v>96</v>
      </c>
      <c r="J57" s="21"/>
      <c r="K57" s="21"/>
      <c r="L57" s="21"/>
      <c r="M57" s="21">
        <v>96</v>
      </c>
      <c r="N57" s="18" t="s">
        <v>71</v>
      </c>
      <c r="O57" s="38" t="s">
        <v>241</v>
      </c>
      <c r="P57" s="19" t="s">
        <v>73</v>
      </c>
      <c r="Q57" s="41">
        <v>44256</v>
      </c>
      <c r="R57" s="41">
        <v>44287</v>
      </c>
      <c r="S57" s="41">
        <v>44470</v>
      </c>
      <c r="T57" s="41">
        <v>44501</v>
      </c>
      <c r="U57" s="18"/>
      <c r="V57" s="42">
        <f t="shared" si="0"/>
        <v>0</v>
      </c>
    </row>
    <row r="58" s="1" customFormat="1" ht="97.5" customHeight="1" spans="1:22">
      <c r="A58" s="18">
        <v>51</v>
      </c>
      <c r="B58" s="18" t="s">
        <v>31</v>
      </c>
      <c r="C58" s="21" t="s">
        <v>32</v>
      </c>
      <c r="D58" s="19" t="s">
        <v>242</v>
      </c>
      <c r="E58" s="19" t="s">
        <v>243</v>
      </c>
      <c r="F58" s="18"/>
      <c r="G58" s="18" t="s">
        <v>101</v>
      </c>
      <c r="H58" s="18" t="s">
        <v>244</v>
      </c>
      <c r="I58" s="21">
        <v>65</v>
      </c>
      <c r="J58" s="21">
        <v>65</v>
      </c>
      <c r="K58" s="21"/>
      <c r="L58" s="21"/>
      <c r="M58" s="21"/>
      <c r="N58" s="18" t="s">
        <v>71</v>
      </c>
      <c r="O58" s="38" t="s">
        <v>245</v>
      </c>
      <c r="P58" s="19" t="s">
        <v>73</v>
      </c>
      <c r="Q58" s="41">
        <v>44256</v>
      </c>
      <c r="R58" s="41">
        <v>44287</v>
      </c>
      <c r="S58" s="41">
        <v>44470</v>
      </c>
      <c r="T58" s="41">
        <v>44501</v>
      </c>
      <c r="U58" s="18"/>
      <c r="V58" s="42">
        <f t="shared" si="0"/>
        <v>0</v>
      </c>
    </row>
    <row r="59" s="1" customFormat="1" ht="97.5" customHeight="1" spans="1:22">
      <c r="A59" s="18">
        <v>52</v>
      </c>
      <c r="B59" s="18" t="s">
        <v>31</v>
      </c>
      <c r="C59" s="21" t="s">
        <v>32</v>
      </c>
      <c r="D59" s="19" t="s">
        <v>246</v>
      </c>
      <c r="E59" s="19" t="s">
        <v>247</v>
      </c>
      <c r="F59" s="18"/>
      <c r="G59" s="18" t="s">
        <v>101</v>
      </c>
      <c r="H59" s="18" t="s">
        <v>248</v>
      </c>
      <c r="I59" s="21">
        <v>200</v>
      </c>
      <c r="J59" s="21"/>
      <c r="K59" s="21">
        <v>200</v>
      </c>
      <c r="L59" s="21"/>
      <c r="M59" s="21"/>
      <c r="N59" s="18" t="s">
        <v>71</v>
      </c>
      <c r="O59" s="38" t="s">
        <v>249</v>
      </c>
      <c r="P59" s="19" t="s">
        <v>73</v>
      </c>
      <c r="Q59" s="41">
        <v>44256</v>
      </c>
      <c r="R59" s="41">
        <v>44287</v>
      </c>
      <c r="S59" s="41">
        <v>44470</v>
      </c>
      <c r="T59" s="41">
        <v>44501</v>
      </c>
      <c r="U59" s="18"/>
      <c r="V59" s="42">
        <f t="shared" si="0"/>
        <v>0</v>
      </c>
    </row>
    <row r="60" s="1" customFormat="1" ht="96.75" customHeight="1" spans="1:22">
      <c r="A60" s="18">
        <v>53</v>
      </c>
      <c r="B60" s="18" t="s">
        <v>31</v>
      </c>
      <c r="C60" s="21" t="s">
        <v>32</v>
      </c>
      <c r="D60" s="30" t="s">
        <v>250</v>
      </c>
      <c r="E60" s="30" t="s">
        <v>251</v>
      </c>
      <c r="F60" s="23"/>
      <c r="G60" s="23" t="s">
        <v>252</v>
      </c>
      <c r="H60" s="23" t="s">
        <v>253</v>
      </c>
      <c r="I60" s="23">
        <v>120</v>
      </c>
      <c r="J60" s="23"/>
      <c r="K60" s="23">
        <v>120</v>
      </c>
      <c r="L60" s="23"/>
      <c r="M60" s="23"/>
      <c r="N60" s="18" t="s">
        <v>71</v>
      </c>
      <c r="O60" s="38" t="s">
        <v>254</v>
      </c>
      <c r="P60" s="19" t="s">
        <v>73</v>
      </c>
      <c r="Q60" s="41">
        <v>44256</v>
      </c>
      <c r="R60" s="41">
        <v>44287</v>
      </c>
      <c r="S60" s="41">
        <v>44470</v>
      </c>
      <c r="T60" s="41">
        <v>44501</v>
      </c>
      <c r="U60" s="18"/>
      <c r="V60" s="42">
        <f t="shared" si="0"/>
        <v>0</v>
      </c>
    </row>
    <row r="61" s="1" customFormat="1" ht="108.75" customHeight="1" spans="1:22">
      <c r="A61" s="18">
        <v>54</v>
      </c>
      <c r="B61" s="18" t="s">
        <v>31</v>
      </c>
      <c r="C61" s="21" t="s">
        <v>32</v>
      </c>
      <c r="D61" s="20" t="s">
        <v>255</v>
      </c>
      <c r="E61" s="20" t="s">
        <v>256</v>
      </c>
      <c r="F61" s="23"/>
      <c r="G61" s="23" t="s">
        <v>252</v>
      </c>
      <c r="H61" s="23" t="s">
        <v>257</v>
      </c>
      <c r="I61" s="23">
        <v>60</v>
      </c>
      <c r="J61" s="23"/>
      <c r="K61" s="23">
        <v>60</v>
      </c>
      <c r="L61" s="23"/>
      <c r="M61" s="23"/>
      <c r="N61" s="18" t="s">
        <v>71</v>
      </c>
      <c r="O61" s="38" t="s">
        <v>258</v>
      </c>
      <c r="P61" s="19" t="s">
        <v>73</v>
      </c>
      <c r="Q61" s="41">
        <v>44256</v>
      </c>
      <c r="R61" s="41">
        <v>44287</v>
      </c>
      <c r="S61" s="41">
        <v>44470</v>
      </c>
      <c r="T61" s="41">
        <v>44501</v>
      </c>
      <c r="U61" s="18"/>
      <c r="V61" s="42">
        <f t="shared" si="0"/>
        <v>0</v>
      </c>
    </row>
    <row r="62" s="1" customFormat="1" ht="101.25" customHeight="1" spans="1:22">
      <c r="A62" s="18">
        <v>55</v>
      </c>
      <c r="B62" s="18" t="s">
        <v>31</v>
      </c>
      <c r="C62" s="21" t="s">
        <v>32</v>
      </c>
      <c r="D62" s="30" t="s">
        <v>259</v>
      </c>
      <c r="E62" s="30" t="s">
        <v>260</v>
      </c>
      <c r="F62" s="23"/>
      <c r="G62" s="23" t="s">
        <v>252</v>
      </c>
      <c r="H62" s="23" t="s">
        <v>261</v>
      </c>
      <c r="I62" s="23">
        <v>50</v>
      </c>
      <c r="J62" s="23"/>
      <c r="K62" s="23">
        <v>50</v>
      </c>
      <c r="L62" s="23"/>
      <c r="M62" s="23"/>
      <c r="N62" s="18" t="s">
        <v>71</v>
      </c>
      <c r="O62" s="38" t="s">
        <v>262</v>
      </c>
      <c r="P62" s="19" t="s">
        <v>73</v>
      </c>
      <c r="Q62" s="41">
        <v>44256</v>
      </c>
      <c r="R62" s="41">
        <v>44287</v>
      </c>
      <c r="S62" s="41">
        <v>44470</v>
      </c>
      <c r="T62" s="41">
        <v>44501</v>
      </c>
      <c r="U62" s="18"/>
      <c r="V62" s="42">
        <f t="shared" si="0"/>
        <v>0</v>
      </c>
    </row>
    <row r="63" s="1" customFormat="1" ht="102" customHeight="1" spans="1:22">
      <c r="A63" s="18">
        <v>56</v>
      </c>
      <c r="B63" s="18" t="s">
        <v>31</v>
      </c>
      <c r="C63" s="21" t="s">
        <v>32</v>
      </c>
      <c r="D63" s="19" t="s">
        <v>263</v>
      </c>
      <c r="E63" s="19" t="s">
        <v>264</v>
      </c>
      <c r="F63" s="18"/>
      <c r="G63" s="18" t="s">
        <v>110</v>
      </c>
      <c r="H63" s="18" t="s">
        <v>265</v>
      </c>
      <c r="I63" s="21">
        <v>206</v>
      </c>
      <c r="J63" s="23"/>
      <c r="K63" s="23">
        <v>206</v>
      </c>
      <c r="L63" s="23"/>
      <c r="M63" s="23"/>
      <c r="N63" s="18" t="s">
        <v>71</v>
      </c>
      <c r="O63" s="38" t="s">
        <v>266</v>
      </c>
      <c r="P63" s="19" t="s">
        <v>73</v>
      </c>
      <c r="Q63" s="41">
        <v>44256</v>
      </c>
      <c r="R63" s="41">
        <v>44287</v>
      </c>
      <c r="S63" s="41">
        <v>44470</v>
      </c>
      <c r="T63" s="41">
        <v>44501</v>
      </c>
      <c r="U63" s="18"/>
      <c r="V63" s="42">
        <f t="shared" si="0"/>
        <v>0</v>
      </c>
    </row>
    <row r="64" s="1" customFormat="1" ht="111" customHeight="1" spans="1:22">
      <c r="A64" s="18">
        <v>57</v>
      </c>
      <c r="B64" s="18" t="s">
        <v>31</v>
      </c>
      <c r="C64" s="21" t="s">
        <v>32</v>
      </c>
      <c r="D64" s="19" t="s">
        <v>267</v>
      </c>
      <c r="E64" s="19" t="s">
        <v>268</v>
      </c>
      <c r="F64" s="18"/>
      <c r="G64" s="18" t="s">
        <v>110</v>
      </c>
      <c r="H64" s="18" t="s">
        <v>265</v>
      </c>
      <c r="I64" s="21">
        <v>90</v>
      </c>
      <c r="J64" s="23"/>
      <c r="K64" s="23"/>
      <c r="L64" s="23"/>
      <c r="M64" s="23">
        <v>90</v>
      </c>
      <c r="N64" s="18" t="s">
        <v>71</v>
      </c>
      <c r="O64" s="38" t="s">
        <v>269</v>
      </c>
      <c r="P64" s="19" t="s">
        <v>73</v>
      </c>
      <c r="Q64" s="41">
        <v>44256</v>
      </c>
      <c r="R64" s="41">
        <v>44287</v>
      </c>
      <c r="S64" s="41">
        <v>44470</v>
      </c>
      <c r="T64" s="41">
        <v>44501</v>
      </c>
      <c r="U64" s="18"/>
      <c r="V64" s="42">
        <f t="shared" si="0"/>
        <v>0</v>
      </c>
    </row>
    <row r="65" s="1" customFormat="1" ht="99.75" customHeight="1" spans="1:22">
      <c r="A65" s="18">
        <v>58</v>
      </c>
      <c r="B65" s="18" t="s">
        <v>31</v>
      </c>
      <c r="C65" s="21" t="s">
        <v>32</v>
      </c>
      <c r="D65" s="22" t="s">
        <v>270</v>
      </c>
      <c r="E65" s="19" t="s">
        <v>271</v>
      </c>
      <c r="F65" s="18"/>
      <c r="G65" s="18" t="s">
        <v>110</v>
      </c>
      <c r="H65" s="18" t="s">
        <v>265</v>
      </c>
      <c r="I65" s="21">
        <v>94</v>
      </c>
      <c r="J65" s="23">
        <v>94</v>
      </c>
      <c r="K65" s="23"/>
      <c r="L65" s="23"/>
      <c r="M65" s="23"/>
      <c r="N65" s="18" t="s">
        <v>71</v>
      </c>
      <c r="O65" s="38" t="s">
        <v>272</v>
      </c>
      <c r="P65" s="19" t="s">
        <v>73</v>
      </c>
      <c r="Q65" s="41">
        <v>44256</v>
      </c>
      <c r="R65" s="41">
        <v>44287</v>
      </c>
      <c r="S65" s="41">
        <v>44470</v>
      </c>
      <c r="T65" s="41">
        <v>44501</v>
      </c>
      <c r="U65" s="18"/>
      <c r="V65" s="42">
        <f t="shared" si="0"/>
        <v>0</v>
      </c>
    </row>
    <row r="66" s="1" customFormat="1" ht="105.75" customHeight="1" spans="1:22">
      <c r="A66" s="18">
        <v>59</v>
      </c>
      <c r="B66" s="18" t="s">
        <v>31</v>
      </c>
      <c r="C66" s="21" t="s">
        <v>32</v>
      </c>
      <c r="D66" s="22" t="s">
        <v>273</v>
      </c>
      <c r="E66" s="19" t="s">
        <v>274</v>
      </c>
      <c r="F66" s="18"/>
      <c r="G66" s="18" t="s">
        <v>110</v>
      </c>
      <c r="H66" s="18" t="s">
        <v>275</v>
      </c>
      <c r="I66" s="21">
        <v>45</v>
      </c>
      <c r="J66" s="23"/>
      <c r="K66" s="23"/>
      <c r="L66" s="23"/>
      <c r="M66" s="23">
        <v>45</v>
      </c>
      <c r="N66" s="18" t="s">
        <v>71</v>
      </c>
      <c r="O66" s="38" t="s">
        <v>276</v>
      </c>
      <c r="P66" s="19" t="s">
        <v>73</v>
      </c>
      <c r="Q66" s="41">
        <v>44256</v>
      </c>
      <c r="R66" s="41">
        <v>44287</v>
      </c>
      <c r="S66" s="41">
        <v>44470</v>
      </c>
      <c r="T66" s="41">
        <v>44501</v>
      </c>
      <c r="U66" s="18"/>
      <c r="V66" s="42">
        <f t="shared" si="0"/>
        <v>0</v>
      </c>
    </row>
    <row r="67" s="1" customFormat="1" ht="114.75" customHeight="1" spans="1:22">
      <c r="A67" s="18">
        <v>60</v>
      </c>
      <c r="B67" s="18" t="s">
        <v>31</v>
      </c>
      <c r="C67" s="21" t="s">
        <v>32</v>
      </c>
      <c r="D67" s="22" t="s">
        <v>277</v>
      </c>
      <c r="E67" s="19" t="s">
        <v>278</v>
      </c>
      <c r="F67" s="18"/>
      <c r="G67" s="23" t="s">
        <v>115</v>
      </c>
      <c r="H67" s="23" t="s">
        <v>279</v>
      </c>
      <c r="I67" s="21">
        <v>49</v>
      </c>
      <c r="J67" s="23">
        <v>49</v>
      </c>
      <c r="K67" s="23"/>
      <c r="L67" s="23"/>
      <c r="M67" s="23"/>
      <c r="N67" s="18" t="s">
        <v>71</v>
      </c>
      <c r="O67" s="38" t="s">
        <v>280</v>
      </c>
      <c r="P67" s="19" t="s">
        <v>73</v>
      </c>
      <c r="Q67" s="41">
        <v>44256</v>
      </c>
      <c r="R67" s="41">
        <v>44287</v>
      </c>
      <c r="S67" s="41">
        <v>44470</v>
      </c>
      <c r="T67" s="41">
        <v>44501</v>
      </c>
      <c r="U67" s="18"/>
      <c r="V67" s="42">
        <f t="shared" si="0"/>
        <v>0</v>
      </c>
    </row>
    <row r="68" s="1" customFormat="1" ht="114.75" customHeight="1" spans="1:22">
      <c r="A68" s="18">
        <v>61</v>
      </c>
      <c r="B68" s="18" t="s">
        <v>31</v>
      </c>
      <c r="C68" s="21" t="s">
        <v>32</v>
      </c>
      <c r="D68" s="19" t="s">
        <v>281</v>
      </c>
      <c r="E68" s="19" t="s">
        <v>282</v>
      </c>
      <c r="F68" s="18"/>
      <c r="G68" s="23" t="s">
        <v>115</v>
      </c>
      <c r="H68" s="23" t="s">
        <v>283</v>
      </c>
      <c r="I68" s="21">
        <v>65</v>
      </c>
      <c r="J68" s="23">
        <v>65</v>
      </c>
      <c r="K68" s="23"/>
      <c r="L68" s="23"/>
      <c r="M68" s="23"/>
      <c r="N68" s="18" t="s">
        <v>71</v>
      </c>
      <c r="O68" s="38" t="s">
        <v>284</v>
      </c>
      <c r="P68" s="19" t="s">
        <v>73</v>
      </c>
      <c r="Q68" s="41">
        <v>44256</v>
      </c>
      <c r="R68" s="41">
        <v>44287</v>
      </c>
      <c r="S68" s="41">
        <v>44470</v>
      </c>
      <c r="T68" s="41">
        <v>44501</v>
      </c>
      <c r="U68" s="18"/>
      <c r="V68" s="42">
        <f t="shared" si="0"/>
        <v>0</v>
      </c>
    </row>
    <row r="69" s="1" customFormat="1" ht="107.25" customHeight="1" spans="1:22">
      <c r="A69" s="18">
        <v>62</v>
      </c>
      <c r="B69" s="18" t="s">
        <v>31</v>
      </c>
      <c r="C69" s="21" t="s">
        <v>32</v>
      </c>
      <c r="D69" s="19" t="s">
        <v>285</v>
      </c>
      <c r="E69" s="19" t="s">
        <v>286</v>
      </c>
      <c r="F69" s="18"/>
      <c r="G69" s="23" t="s">
        <v>115</v>
      </c>
      <c r="H69" s="23" t="s">
        <v>287</v>
      </c>
      <c r="I69" s="21">
        <v>23</v>
      </c>
      <c r="J69" s="23">
        <v>23</v>
      </c>
      <c r="K69" s="23"/>
      <c r="L69" s="23"/>
      <c r="M69" s="23"/>
      <c r="N69" s="18" t="s">
        <v>71</v>
      </c>
      <c r="O69" s="38" t="s">
        <v>288</v>
      </c>
      <c r="P69" s="19" t="s">
        <v>73</v>
      </c>
      <c r="Q69" s="41">
        <v>44256</v>
      </c>
      <c r="R69" s="41">
        <v>44287</v>
      </c>
      <c r="S69" s="41">
        <v>44470</v>
      </c>
      <c r="T69" s="41">
        <v>44501</v>
      </c>
      <c r="U69" s="18"/>
      <c r="V69" s="42">
        <f t="shared" si="0"/>
        <v>0</v>
      </c>
    </row>
    <row r="70" s="1" customFormat="1" ht="105" customHeight="1" spans="1:22">
      <c r="A70" s="18">
        <v>63</v>
      </c>
      <c r="B70" s="18" t="s">
        <v>31</v>
      </c>
      <c r="C70" s="21" t="s">
        <v>32</v>
      </c>
      <c r="D70" s="19" t="s">
        <v>289</v>
      </c>
      <c r="E70" s="19" t="s">
        <v>290</v>
      </c>
      <c r="F70" s="18"/>
      <c r="G70" s="23" t="s">
        <v>115</v>
      </c>
      <c r="H70" s="18" t="s">
        <v>116</v>
      </c>
      <c r="I70" s="21">
        <v>15</v>
      </c>
      <c r="J70" s="21">
        <v>15</v>
      </c>
      <c r="K70" s="21"/>
      <c r="L70" s="21"/>
      <c r="M70" s="21"/>
      <c r="N70" s="18" t="s">
        <v>71</v>
      </c>
      <c r="O70" s="38" t="s">
        <v>291</v>
      </c>
      <c r="P70" s="19" t="s">
        <v>73</v>
      </c>
      <c r="Q70" s="41">
        <v>44256</v>
      </c>
      <c r="R70" s="41">
        <v>44287</v>
      </c>
      <c r="S70" s="41">
        <v>44470</v>
      </c>
      <c r="T70" s="41">
        <v>44501</v>
      </c>
      <c r="U70" s="18"/>
      <c r="V70" s="42">
        <f t="shared" si="0"/>
        <v>0</v>
      </c>
    </row>
    <row r="71" s="1" customFormat="1" ht="109.5" customHeight="1" spans="1:22">
      <c r="A71" s="18">
        <v>64</v>
      </c>
      <c r="B71" s="18" t="s">
        <v>31</v>
      </c>
      <c r="C71" s="21" t="s">
        <v>32</v>
      </c>
      <c r="D71" s="19" t="s">
        <v>292</v>
      </c>
      <c r="E71" s="19" t="s">
        <v>293</v>
      </c>
      <c r="F71" s="18"/>
      <c r="G71" s="23" t="s">
        <v>115</v>
      </c>
      <c r="H71" s="18" t="s">
        <v>294</v>
      </c>
      <c r="I71" s="21">
        <v>10</v>
      </c>
      <c r="J71" s="21">
        <v>10</v>
      </c>
      <c r="K71" s="21"/>
      <c r="L71" s="21"/>
      <c r="M71" s="21"/>
      <c r="N71" s="18" t="s">
        <v>71</v>
      </c>
      <c r="O71" s="38" t="s">
        <v>295</v>
      </c>
      <c r="P71" s="19" t="s">
        <v>73</v>
      </c>
      <c r="Q71" s="41">
        <v>44256</v>
      </c>
      <c r="R71" s="41">
        <v>44287</v>
      </c>
      <c r="S71" s="41">
        <v>44470</v>
      </c>
      <c r="T71" s="41">
        <v>44501</v>
      </c>
      <c r="U71" s="18"/>
      <c r="V71" s="42">
        <f t="shared" si="0"/>
        <v>0</v>
      </c>
    </row>
    <row r="72" s="1" customFormat="1" ht="107.25" customHeight="1" spans="1:22">
      <c r="A72" s="18">
        <v>65</v>
      </c>
      <c r="B72" s="18" t="s">
        <v>31</v>
      </c>
      <c r="C72" s="21" t="s">
        <v>32</v>
      </c>
      <c r="D72" s="19" t="s">
        <v>296</v>
      </c>
      <c r="E72" s="19" t="s">
        <v>297</v>
      </c>
      <c r="F72" s="18"/>
      <c r="G72" s="23" t="s">
        <v>115</v>
      </c>
      <c r="H72" s="18" t="s">
        <v>120</v>
      </c>
      <c r="I72" s="21">
        <v>75</v>
      </c>
      <c r="J72" s="21"/>
      <c r="K72" s="21"/>
      <c r="L72" s="21"/>
      <c r="M72" s="21">
        <v>75</v>
      </c>
      <c r="N72" s="18" t="s">
        <v>71</v>
      </c>
      <c r="O72" s="38" t="s">
        <v>298</v>
      </c>
      <c r="P72" s="19" t="s">
        <v>73</v>
      </c>
      <c r="Q72" s="41">
        <v>44256</v>
      </c>
      <c r="R72" s="41">
        <v>44287</v>
      </c>
      <c r="S72" s="41">
        <v>44470</v>
      </c>
      <c r="T72" s="41">
        <v>44501</v>
      </c>
      <c r="U72" s="18"/>
      <c r="V72" s="42">
        <f t="shared" ref="V72:V118" si="1">I72-J72-K72-L72-M72</f>
        <v>0</v>
      </c>
    </row>
    <row r="73" s="1" customFormat="1" ht="111" customHeight="1" spans="1:22">
      <c r="A73" s="18">
        <v>66</v>
      </c>
      <c r="B73" s="18" t="s">
        <v>31</v>
      </c>
      <c r="C73" s="21" t="s">
        <v>32</v>
      </c>
      <c r="D73" s="20" t="s">
        <v>299</v>
      </c>
      <c r="E73" s="20" t="s">
        <v>300</v>
      </c>
      <c r="F73" s="23"/>
      <c r="G73" s="18" t="s">
        <v>127</v>
      </c>
      <c r="H73" s="24" t="s">
        <v>301</v>
      </c>
      <c r="I73" s="23">
        <v>50</v>
      </c>
      <c r="J73" s="23"/>
      <c r="K73" s="23">
        <v>50</v>
      </c>
      <c r="L73" s="23"/>
      <c r="M73" s="23"/>
      <c r="N73" s="18" t="s">
        <v>71</v>
      </c>
      <c r="O73" s="38" t="s">
        <v>302</v>
      </c>
      <c r="P73" s="19" t="s">
        <v>73</v>
      </c>
      <c r="Q73" s="41">
        <v>44256</v>
      </c>
      <c r="R73" s="41">
        <v>44287</v>
      </c>
      <c r="S73" s="41">
        <v>44470</v>
      </c>
      <c r="T73" s="41">
        <v>44501</v>
      </c>
      <c r="U73" s="18"/>
      <c r="V73" s="42">
        <f t="shared" si="1"/>
        <v>0</v>
      </c>
    </row>
    <row r="74" s="1" customFormat="1" ht="111" customHeight="1" spans="1:22">
      <c r="A74" s="18">
        <v>67</v>
      </c>
      <c r="B74" s="18" t="s">
        <v>31</v>
      </c>
      <c r="C74" s="21" t="s">
        <v>32</v>
      </c>
      <c r="D74" s="19" t="s">
        <v>303</v>
      </c>
      <c r="E74" s="19" t="s">
        <v>304</v>
      </c>
      <c r="F74" s="23"/>
      <c r="G74" s="18" t="s">
        <v>127</v>
      </c>
      <c r="H74" s="18" t="s">
        <v>305</v>
      </c>
      <c r="I74" s="23">
        <v>50</v>
      </c>
      <c r="J74" s="23"/>
      <c r="K74" s="23">
        <v>50</v>
      </c>
      <c r="L74" s="23"/>
      <c r="M74" s="23"/>
      <c r="N74" s="18" t="s">
        <v>71</v>
      </c>
      <c r="O74" s="38" t="s">
        <v>306</v>
      </c>
      <c r="P74" s="19" t="s">
        <v>73</v>
      </c>
      <c r="Q74" s="41">
        <v>44256</v>
      </c>
      <c r="R74" s="41">
        <v>44287</v>
      </c>
      <c r="S74" s="41">
        <v>44470</v>
      </c>
      <c r="T74" s="41">
        <v>44501</v>
      </c>
      <c r="U74" s="18"/>
      <c r="V74" s="42">
        <f t="shared" si="1"/>
        <v>0</v>
      </c>
    </row>
    <row r="75" s="1" customFormat="1" ht="103.5" customHeight="1" spans="1:22">
      <c r="A75" s="18">
        <v>68</v>
      </c>
      <c r="B75" s="18" t="s">
        <v>31</v>
      </c>
      <c r="C75" s="21" t="s">
        <v>32</v>
      </c>
      <c r="D75" s="20" t="s">
        <v>307</v>
      </c>
      <c r="E75" s="20" t="s">
        <v>308</v>
      </c>
      <c r="F75" s="23"/>
      <c r="G75" s="18" t="s">
        <v>127</v>
      </c>
      <c r="H75" s="24" t="s">
        <v>301</v>
      </c>
      <c r="I75" s="23">
        <v>25</v>
      </c>
      <c r="J75" s="23"/>
      <c r="K75" s="23"/>
      <c r="L75" s="23">
        <v>25</v>
      </c>
      <c r="M75" s="23"/>
      <c r="N75" s="18" t="s">
        <v>71</v>
      </c>
      <c r="O75" s="38" t="s">
        <v>309</v>
      </c>
      <c r="P75" s="19" t="s">
        <v>73</v>
      </c>
      <c r="Q75" s="41">
        <v>44256</v>
      </c>
      <c r="R75" s="41">
        <v>44287</v>
      </c>
      <c r="S75" s="41">
        <v>44470</v>
      </c>
      <c r="T75" s="41">
        <v>44501</v>
      </c>
      <c r="U75" s="18"/>
      <c r="V75" s="42">
        <f t="shared" si="1"/>
        <v>0</v>
      </c>
    </row>
    <row r="76" s="1" customFormat="1" ht="108" customHeight="1" spans="1:22">
      <c r="A76" s="18">
        <v>69</v>
      </c>
      <c r="B76" s="18" t="s">
        <v>31</v>
      </c>
      <c r="C76" s="21" t="s">
        <v>32</v>
      </c>
      <c r="D76" s="20" t="s">
        <v>310</v>
      </c>
      <c r="E76" s="20" t="s">
        <v>311</v>
      </c>
      <c r="F76" s="23"/>
      <c r="G76" s="18" t="s">
        <v>127</v>
      </c>
      <c r="H76" s="24" t="s">
        <v>312</v>
      </c>
      <c r="I76" s="23">
        <v>60</v>
      </c>
      <c r="J76" s="23">
        <v>60</v>
      </c>
      <c r="K76" s="23"/>
      <c r="L76" s="23"/>
      <c r="M76" s="23"/>
      <c r="N76" s="18" t="s">
        <v>71</v>
      </c>
      <c r="O76" s="38" t="s">
        <v>313</v>
      </c>
      <c r="P76" s="19" t="s">
        <v>73</v>
      </c>
      <c r="Q76" s="41">
        <v>44256</v>
      </c>
      <c r="R76" s="41">
        <v>44287</v>
      </c>
      <c r="S76" s="41">
        <v>44470</v>
      </c>
      <c r="T76" s="41">
        <v>44501</v>
      </c>
      <c r="U76" s="18"/>
      <c r="V76" s="42">
        <f t="shared" si="1"/>
        <v>0</v>
      </c>
    </row>
    <row r="77" s="1" customFormat="1" ht="101.25" customHeight="1" spans="1:22">
      <c r="A77" s="18">
        <v>70</v>
      </c>
      <c r="B77" s="18" t="s">
        <v>31</v>
      </c>
      <c r="C77" s="21" t="s">
        <v>32</v>
      </c>
      <c r="D77" s="20" t="s">
        <v>314</v>
      </c>
      <c r="E77" s="20" t="s">
        <v>315</v>
      </c>
      <c r="F77" s="23"/>
      <c r="G77" s="18" t="s">
        <v>127</v>
      </c>
      <c r="H77" s="24" t="s">
        <v>316</v>
      </c>
      <c r="I77" s="23">
        <v>50</v>
      </c>
      <c r="J77" s="23"/>
      <c r="K77" s="23">
        <v>50</v>
      </c>
      <c r="L77" s="23"/>
      <c r="M77" s="23"/>
      <c r="N77" s="18" t="s">
        <v>71</v>
      </c>
      <c r="O77" s="38" t="s">
        <v>317</v>
      </c>
      <c r="P77" s="19" t="s">
        <v>73</v>
      </c>
      <c r="Q77" s="41">
        <v>44256</v>
      </c>
      <c r="R77" s="41">
        <v>44287</v>
      </c>
      <c r="S77" s="41">
        <v>44470</v>
      </c>
      <c r="T77" s="41">
        <v>44501</v>
      </c>
      <c r="U77" s="18"/>
      <c r="V77" s="42">
        <f t="shared" si="1"/>
        <v>0</v>
      </c>
    </row>
    <row r="78" s="1" customFormat="1" ht="99.75" customHeight="1" spans="1:22">
      <c r="A78" s="18">
        <v>71</v>
      </c>
      <c r="B78" s="18" t="s">
        <v>31</v>
      </c>
      <c r="C78" s="21" t="s">
        <v>32</v>
      </c>
      <c r="D78" s="20" t="s">
        <v>318</v>
      </c>
      <c r="E78" s="20" t="s">
        <v>319</v>
      </c>
      <c r="F78" s="18"/>
      <c r="G78" s="24" t="s">
        <v>81</v>
      </c>
      <c r="H78" s="24" t="s">
        <v>320</v>
      </c>
      <c r="I78" s="21">
        <v>60</v>
      </c>
      <c r="J78" s="21">
        <v>60</v>
      </c>
      <c r="K78" s="21"/>
      <c r="L78" s="21"/>
      <c r="M78" s="21"/>
      <c r="N78" s="18" t="s">
        <v>71</v>
      </c>
      <c r="O78" s="38" t="s">
        <v>321</v>
      </c>
      <c r="P78" s="19" t="s">
        <v>73</v>
      </c>
      <c r="Q78" s="41">
        <v>44256</v>
      </c>
      <c r="R78" s="41">
        <v>44287</v>
      </c>
      <c r="S78" s="41">
        <v>44470</v>
      </c>
      <c r="T78" s="41">
        <v>44501</v>
      </c>
      <c r="U78" s="24"/>
      <c r="V78" s="42">
        <f t="shared" si="1"/>
        <v>0</v>
      </c>
    </row>
    <row r="79" s="1" customFormat="1" ht="99" customHeight="1" spans="1:22">
      <c r="A79" s="18">
        <v>72</v>
      </c>
      <c r="B79" s="18" t="s">
        <v>31</v>
      </c>
      <c r="C79" s="21" t="s">
        <v>32</v>
      </c>
      <c r="D79" s="20" t="s">
        <v>322</v>
      </c>
      <c r="E79" s="20" t="s">
        <v>323</v>
      </c>
      <c r="F79" s="18"/>
      <c r="G79" s="24" t="s">
        <v>81</v>
      </c>
      <c r="H79" s="24" t="s">
        <v>324</v>
      </c>
      <c r="I79" s="21">
        <v>74</v>
      </c>
      <c r="J79" s="21">
        <v>74</v>
      </c>
      <c r="K79" s="21"/>
      <c r="L79" s="21"/>
      <c r="M79" s="21"/>
      <c r="N79" s="18" t="s">
        <v>71</v>
      </c>
      <c r="O79" s="38" t="s">
        <v>325</v>
      </c>
      <c r="P79" s="19" t="s">
        <v>73</v>
      </c>
      <c r="Q79" s="41">
        <v>44256</v>
      </c>
      <c r="R79" s="41">
        <v>44287</v>
      </c>
      <c r="S79" s="41">
        <v>44470</v>
      </c>
      <c r="T79" s="41">
        <v>44501</v>
      </c>
      <c r="U79" s="24"/>
      <c r="V79" s="42">
        <f t="shared" si="1"/>
        <v>0</v>
      </c>
    </row>
    <row r="80" s="1" customFormat="1" ht="105" customHeight="1" spans="1:22">
      <c r="A80" s="18">
        <v>73</v>
      </c>
      <c r="B80" s="18" t="s">
        <v>31</v>
      </c>
      <c r="C80" s="21" t="s">
        <v>32</v>
      </c>
      <c r="D80" s="20" t="s">
        <v>326</v>
      </c>
      <c r="E80" s="20" t="s">
        <v>327</v>
      </c>
      <c r="F80" s="18"/>
      <c r="G80" s="24" t="s">
        <v>81</v>
      </c>
      <c r="H80" s="24" t="s">
        <v>328</v>
      </c>
      <c r="I80" s="21">
        <v>52</v>
      </c>
      <c r="J80" s="21">
        <v>52</v>
      </c>
      <c r="K80" s="21"/>
      <c r="L80" s="21"/>
      <c r="M80" s="21"/>
      <c r="N80" s="18" t="s">
        <v>71</v>
      </c>
      <c r="O80" s="38" t="s">
        <v>329</v>
      </c>
      <c r="P80" s="19" t="s">
        <v>73</v>
      </c>
      <c r="Q80" s="41">
        <v>44256</v>
      </c>
      <c r="R80" s="41">
        <v>44287</v>
      </c>
      <c r="S80" s="41">
        <v>44470</v>
      </c>
      <c r="T80" s="41">
        <v>44501</v>
      </c>
      <c r="U80" s="24"/>
      <c r="V80" s="42">
        <f t="shared" si="1"/>
        <v>0</v>
      </c>
    </row>
    <row r="81" s="1" customFormat="1" ht="104.25" customHeight="1" spans="1:22">
      <c r="A81" s="18">
        <v>74</v>
      </c>
      <c r="B81" s="18" t="s">
        <v>31</v>
      </c>
      <c r="C81" s="21" t="s">
        <v>32</v>
      </c>
      <c r="D81" s="20" t="s">
        <v>330</v>
      </c>
      <c r="E81" s="20" t="s">
        <v>331</v>
      </c>
      <c r="F81" s="24"/>
      <c r="G81" s="24" t="s">
        <v>81</v>
      </c>
      <c r="H81" s="24" t="s">
        <v>332</v>
      </c>
      <c r="I81" s="21">
        <v>6</v>
      </c>
      <c r="J81" s="21">
        <v>6</v>
      </c>
      <c r="K81" s="21"/>
      <c r="L81" s="21"/>
      <c r="M81" s="21"/>
      <c r="N81" s="18" t="s">
        <v>71</v>
      </c>
      <c r="O81" s="38" t="s">
        <v>333</v>
      </c>
      <c r="P81" s="19" t="s">
        <v>73</v>
      </c>
      <c r="Q81" s="41">
        <v>44256</v>
      </c>
      <c r="R81" s="41">
        <v>44287</v>
      </c>
      <c r="S81" s="41">
        <v>44470</v>
      </c>
      <c r="T81" s="41">
        <v>44501</v>
      </c>
      <c r="U81" s="24"/>
      <c r="V81" s="42">
        <f t="shared" si="1"/>
        <v>0</v>
      </c>
    </row>
    <row r="82" s="1" customFormat="1" ht="108.75" customHeight="1" spans="1:22">
      <c r="A82" s="18">
        <v>75</v>
      </c>
      <c r="B82" s="18" t="s">
        <v>31</v>
      </c>
      <c r="C82" s="21" t="s">
        <v>32</v>
      </c>
      <c r="D82" s="20" t="s">
        <v>334</v>
      </c>
      <c r="E82" s="20" t="s">
        <v>335</v>
      </c>
      <c r="F82" s="21"/>
      <c r="G82" s="24" t="s">
        <v>81</v>
      </c>
      <c r="H82" s="24" t="s">
        <v>336</v>
      </c>
      <c r="I82" s="21">
        <v>93</v>
      </c>
      <c r="J82" s="21"/>
      <c r="K82" s="21">
        <v>93</v>
      </c>
      <c r="L82" s="21"/>
      <c r="M82" s="21"/>
      <c r="N82" s="18" t="s">
        <v>71</v>
      </c>
      <c r="O82" s="38" t="s">
        <v>337</v>
      </c>
      <c r="P82" s="19" t="s">
        <v>73</v>
      </c>
      <c r="Q82" s="41">
        <v>44256</v>
      </c>
      <c r="R82" s="41">
        <v>44287</v>
      </c>
      <c r="S82" s="41">
        <v>44470</v>
      </c>
      <c r="T82" s="41">
        <v>44501</v>
      </c>
      <c r="U82" s="24"/>
      <c r="V82" s="42">
        <f t="shared" si="1"/>
        <v>0</v>
      </c>
    </row>
    <row r="83" s="1" customFormat="1" ht="103.5" customHeight="1" spans="1:22">
      <c r="A83" s="18">
        <v>76</v>
      </c>
      <c r="B83" s="18" t="s">
        <v>31</v>
      </c>
      <c r="C83" s="21" t="s">
        <v>32</v>
      </c>
      <c r="D83" s="20" t="s">
        <v>338</v>
      </c>
      <c r="E83" s="20" t="s">
        <v>339</v>
      </c>
      <c r="F83" s="21"/>
      <c r="G83" s="24" t="s">
        <v>81</v>
      </c>
      <c r="H83" s="24" t="s">
        <v>336</v>
      </c>
      <c r="I83" s="21">
        <v>90</v>
      </c>
      <c r="J83" s="21">
        <v>90</v>
      </c>
      <c r="K83" s="21"/>
      <c r="L83" s="21"/>
      <c r="M83" s="21"/>
      <c r="N83" s="18" t="s">
        <v>71</v>
      </c>
      <c r="O83" s="38" t="s">
        <v>340</v>
      </c>
      <c r="P83" s="19" t="s">
        <v>73</v>
      </c>
      <c r="Q83" s="41">
        <v>44256</v>
      </c>
      <c r="R83" s="41">
        <v>44287</v>
      </c>
      <c r="S83" s="41">
        <v>44470</v>
      </c>
      <c r="T83" s="41">
        <v>44501</v>
      </c>
      <c r="U83" s="24"/>
      <c r="V83" s="42">
        <f t="shared" si="1"/>
        <v>0</v>
      </c>
    </row>
    <row r="84" s="1" customFormat="1" ht="103.5" customHeight="1" spans="1:22">
      <c r="A84" s="18">
        <v>77</v>
      </c>
      <c r="B84" s="18" t="s">
        <v>31</v>
      </c>
      <c r="C84" s="21" t="s">
        <v>32</v>
      </c>
      <c r="D84" s="22" t="s">
        <v>341</v>
      </c>
      <c r="E84" s="19" t="s">
        <v>342</v>
      </c>
      <c r="F84" s="18"/>
      <c r="G84" s="23" t="s">
        <v>148</v>
      </c>
      <c r="H84" s="18" t="s">
        <v>343</v>
      </c>
      <c r="I84" s="21">
        <v>31</v>
      </c>
      <c r="J84" s="23">
        <v>31</v>
      </c>
      <c r="K84" s="23"/>
      <c r="L84" s="23"/>
      <c r="M84" s="23"/>
      <c r="N84" s="18" t="s">
        <v>71</v>
      </c>
      <c r="O84" s="38" t="s">
        <v>344</v>
      </c>
      <c r="P84" s="19" t="s">
        <v>73</v>
      </c>
      <c r="Q84" s="41">
        <v>44256</v>
      </c>
      <c r="R84" s="41">
        <v>44287</v>
      </c>
      <c r="S84" s="41">
        <v>44470</v>
      </c>
      <c r="T84" s="41">
        <v>44501</v>
      </c>
      <c r="U84" s="18"/>
      <c r="V84" s="42">
        <f t="shared" si="1"/>
        <v>0</v>
      </c>
    </row>
    <row r="85" s="1" customFormat="1" ht="105" customHeight="1" spans="1:22">
      <c r="A85" s="18">
        <v>78</v>
      </c>
      <c r="B85" s="18" t="s">
        <v>31</v>
      </c>
      <c r="C85" s="21" t="s">
        <v>32</v>
      </c>
      <c r="D85" s="22" t="s">
        <v>345</v>
      </c>
      <c r="E85" s="19" t="s">
        <v>346</v>
      </c>
      <c r="F85" s="18"/>
      <c r="G85" s="23" t="s">
        <v>148</v>
      </c>
      <c r="H85" s="18" t="s">
        <v>347</v>
      </c>
      <c r="I85" s="21">
        <v>47</v>
      </c>
      <c r="J85" s="23">
        <v>47</v>
      </c>
      <c r="K85" s="23"/>
      <c r="L85" s="23"/>
      <c r="M85" s="23"/>
      <c r="N85" s="18" t="s">
        <v>71</v>
      </c>
      <c r="O85" s="38" t="s">
        <v>348</v>
      </c>
      <c r="P85" s="19" t="s">
        <v>73</v>
      </c>
      <c r="Q85" s="41">
        <v>44256</v>
      </c>
      <c r="R85" s="41">
        <v>44287</v>
      </c>
      <c r="S85" s="41">
        <v>44470</v>
      </c>
      <c r="T85" s="41">
        <v>44501</v>
      </c>
      <c r="U85" s="18"/>
      <c r="V85" s="42">
        <f t="shared" si="1"/>
        <v>0</v>
      </c>
    </row>
    <row r="86" s="1" customFormat="1" ht="103.5" customHeight="1" spans="1:22">
      <c r="A86" s="18">
        <v>79</v>
      </c>
      <c r="B86" s="18" t="s">
        <v>31</v>
      </c>
      <c r="C86" s="21" t="s">
        <v>32</v>
      </c>
      <c r="D86" s="19" t="s">
        <v>349</v>
      </c>
      <c r="E86" s="19" t="s">
        <v>350</v>
      </c>
      <c r="F86" s="18"/>
      <c r="G86" s="23" t="s">
        <v>148</v>
      </c>
      <c r="H86" s="18" t="s">
        <v>351</v>
      </c>
      <c r="I86" s="21">
        <v>40</v>
      </c>
      <c r="J86" s="23">
        <v>40</v>
      </c>
      <c r="K86" s="23"/>
      <c r="L86" s="23"/>
      <c r="M86" s="23"/>
      <c r="N86" s="18" t="s">
        <v>71</v>
      </c>
      <c r="O86" s="38" t="s">
        <v>352</v>
      </c>
      <c r="P86" s="19" t="s">
        <v>73</v>
      </c>
      <c r="Q86" s="41">
        <v>44256</v>
      </c>
      <c r="R86" s="41">
        <v>44287</v>
      </c>
      <c r="S86" s="41">
        <v>44470</v>
      </c>
      <c r="T86" s="41">
        <v>44501</v>
      </c>
      <c r="U86" s="18"/>
      <c r="V86" s="42">
        <f t="shared" si="1"/>
        <v>0</v>
      </c>
    </row>
    <row r="87" s="1" customFormat="1" ht="95.25" customHeight="1" spans="1:22">
      <c r="A87" s="18">
        <v>80</v>
      </c>
      <c r="B87" s="18" t="s">
        <v>31</v>
      </c>
      <c r="C87" s="21" t="s">
        <v>32</v>
      </c>
      <c r="D87" s="19" t="s">
        <v>353</v>
      </c>
      <c r="E87" s="19" t="s">
        <v>354</v>
      </c>
      <c r="F87" s="18"/>
      <c r="G87" s="23" t="s">
        <v>148</v>
      </c>
      <c r="H87" s="18" t="s">
        <v>149</v>
      </c>
      <c r="I87" s="21">
        <v>35</v>
      </c>
      <c r="J87" s="23">
        <v>35</v>
      </c>
      <c r="K87" s="23"/>
      <c r="L87" s="23"/>
      <c r="M87" s="23"/>
      <c r="N87" s="18" t="s">
        <v>71</v>
      </c>
      <c r="O87" s="38" t="s">
        <v>355</v>
      </c>
      <c r="P87" s="19" t="s">
        <v>73</v>
      </c>
      <c r="Q87" s="41">
        <v>44256</v>
      </c>
      <c r="R87" s="41">
        <v>44287</v>
      </c>
      <c r="S87" s="41">
        <v>44470</v>
      </c>
      <c r="T87" s="41">
        <v>44501</v>
      </c>
      <c r="U87" s="18"/>
      <c r="V87" s="42">
        <f t="shared" si="1"/>
        <v>0</v>
      </c>
    </row>
    <row r="88" s="1" customFormat="1" ht="104.25" customHeight="1" spans="1:22">
      <c r="A88" s="18">
        <v>81</v>
      </c>
      <c r="B88" s="18" t="s">
        <v>31</v>
      </c>
      <c r="C88" s="21" t="s">
        <v>32</v>
      </c>
      <c r="D88" s="22" t="s">
        <v>356</v>
      </c>
      <c r="E88" s="19" t="s">
        <v>357</v>
      </c>
      <c r="F88" s="18"/>
      <c r="G88" s="23" t="s">
        <v>148</v>
      </c>
      <c r="H88" s="18" t="s">
        <v>358</v>
      </c>
      <c r="I88" s="21">
        <v>2.5</v>
      </c>
      <c r="J88" s="23"/>
      <c r="K88" s="23"/>
      <c r="L88" s="23"/>
      <c r="M88" s="23">
        <v>2.5</v>
      </c>
      <c r="N88" s="18" t="s">
        <v>71</v>
      </c>
      <c r="O88" s="38" t="s">
        <v>359</v>
      </c>
      <c r="P88" s="19" t="s">
        <v>73</v>
      </c>
      <c r="Q88" s="41">
        <v>44256</v>
      </c>
      <c r="R88" s="41">
        <v>44287</v>
      </c>
      <c r="S88" s="41">
        <v>44470</v>
      </c>
      <c r="T88" s="41">
        <v>44501</v>
      </c>
      <c r="U88" s="18"/>
      <c r="V88" s="42">
        <f t="shared" si="1"/>
        <v>0</v>
      </c>
    </row>
    <row r="89" s="1" customFormat="1" ht="104.25" customHeight="1" spans="1:22">
      <c r="A89" s="18">
        <v>82</v>
      </c>
      <c r="B89" s="18" t="s">
        <v>31</v>
      </c>
      <c r="C89" s="21" t="s">
        <v>32</v>
      </c>
      <c r="D89" s="43" t="s">
        <v>360</v>
      </c>
      <c r="E89" s="43" t="s">
        <v>361</v>
      </c>
      <c r="F89" s="44"/>
      <c r="G89" s="18" t="s">
        <v>76</v>
      </c>
      <c r="H89" s="18" t="s">
        <v>362</v>
      </c>
      <c r="I89" s="44">
        <v>12</v>
      </c>
      <c r="J89" s="23">
        <v>12</v>
      </c>
      <c r="K89" s="23"/>
      <c r="L89" s="23"/>
      <c r="M89" s="44"/>
      <c r="N89" s="18" t="s">
        <v>71</v>
      </c>
      <c r="O89" s="38" t="s">
        <v>363</v>
      </c>
      <c r="P89" s="19" t="s">
        <v>73</v>
      </c>
      <c r="Q89" s="41">
        <v>44256</v>
      </c>
      <c r="R89" s="41">
        <v>44287</v>
      </c>
      <c r="S89" s="41">
        <v>44470</v>
      </c>
      <c r="T89" s="41">
        <v>44501</v>
      </c>
      <c r="U89" s="18"/>
      <c r="V89" s="42">
        <f t="shared" si="1"/>
        <v>0</v>
      </c>
    </row>
    <row r="90" s="1" customFormat="1" ht="102" customHeight="1" spans="1:22">
      <c r="A90" s="18">
        <v>83</v>
      </c>
      <c r="B90" s="18" t="s">
        <v>31</v>
      </c>
      <c r="C90" s="21" t="s">
        <v>32</v>
      </c>
      <c r="D90" s="19" t="s">
        <v>364</v>
      </c>
      <c r="E90" s="19" t="s">
        <v>365</v>
      </c>
      <c r="F90" s="21"/>
      <c r="G90" s="18" t="s">
        <v>76</v>
      </c>
      <c r="H90" s="18" t="s">
        <v>366</v>
      </c>
      <c r="I90" s="21">
        <v>23</v>
      </c>
      <c r="J90" s="23">
        <v>23</v>
      </c>
      <c r="K90" s="23"/>
      <c r="L90" s="23"/>
      <c r="M90" s="21"/>
      <c r="N90" s="18" t="s">
        <v>71</v>
      </c>
      <c r="O90" s="38" t="s">
        <v>367</v>
      </c>
      <c r="P90" s="19" t="s">
        <v>73</v>
      </c>
      <c r="Q90" s="41">
        <v>44256</v>
      </c>
      <c r="R90" s="41">
        <v>44287</v>
      </c>
      <c r="S90" s="41">
        <v>44470</v>
      </c>
      <c r="T90" s="41">
        <v>44501</v>
      </c>
      <c r="U90" s="18"/>
      <c r="V90" s="42">
        <f t="shared" si="1"/>
        <v>0</v>
      </c>
    </row>
    <row r="91" s="1" customFormat="1" ht="103.5" customHeight="1" spans="1:22">
      <c r="A91" s="18">
        <v>84</v>
      </c>
      <c r="B91" s="18" t="s">
        <v>31</v>
      </c>
      <c r="C91" s="21" t="s">
        <v>32</v>
      </c>
      <c r="D91" s="19" t="s">
        <v>368</v>
      </c>
      <c r="E91" s="19" t="s">
        <v>369</v>
      </c>
      <c r="F91" s="21"/>
      <c r="G91" s="18" t="s">
        <v>76</v>
      </c>
      <c r="H91" s="18" t="s">
        <v>366</v>
      </c>
      <c r="I91" s="21">
        <v>72</v>
      </c>
      <c r="J91" s="23">
        <v>72</v>
      </c>
      <c r="K91" s="23"/>
      <c r="L91" s="23"/>
      <c r="M91" s="21"/>
      <c r="N91" s="18" t="s">
        <v>71</v>
      </c>
      <c r="O91" s="38" t="s">
        <v>370</v>
      </c>
      <c r="P91" s="19" t="s">
        <v>73</v>
      </c>
      <c r="Q91" s="41">
        <v>44256</v>
      </c>
      <c r="R91" s="41">
        <v>44287</v>
      </c>
      <c r="S91" s="41">
        <v>44470</v>
      </c>
      <c r="T91" s="41">
        <v>44501</v>
      </c>
      <c r="U91" s="18"/>
      <c r="V91" s="42">
        <f t="shared" si="1"/>
        <v>0</v>
      </c>
    </row>
    <row r="92" s="1" customFormat="1" ht="102" customHeight="1" spans="1:22">
      <c r="A92" s="18">
        <v>85</v>
      </c>
      <c r="B92" s="18" t="s">
        <v>31</v>
      </c>
      <c r="C92" s="21" t="s">
        <v>32</v>
      </c>
      <c r="D92" s="19" t="s">
        <v>371</v>
      </c>
      <c r="E92" s="19" t="s">
        <v>372</v>
      </c>
      <c r="F92" s="21"/>
      <c r="G92" s="18" t="s">
        <v>76</v>
      </c>
      <c r="H92" s="18" t="s">
        <v>362</v>
      </c>
      <c r="I92" s="21">
        <v>24</v>
      </c>
      <c r="J92" s="23">
        <v>24</v>
      </c>
      <c r="K92" s="23"/>
      <c r="L92" s="23"/>
      <c r="M92" s="21"/>
      <c r="N92" s="18" t="s">
        <v>71</v>
      </c>
      <c r="O92" s="38" t="s">
        <v>373</v>
      </c>
      <c r="P92" s="19" t="s">
        <v>73</v>
      </c>
      <c r="Q92" s="41">
        <v>44256</v>
      </c>
      <c r="R92" s="41">
        <v>44287</v>
      </c>
      <c r="S92" s="41">
        <v>44470</v>
      </c>
      <c r="T92" s="41">
        <v>44501</v>
      </c>
      <c r="U92" s="18"/>
      <c r="V92" s="42">
        <f t="shared" si="1"/>
        <v>0</v>
      </c>
    </row>
    <row r="93" s="1" customFormat="1" ht="101.25" customHeight="1" spans="1:22">
      <c r="A93" s="18">
        <v>86</v>
      </c>
      <c r="B93" s="18" t="s">
        <v>31</v>
      </c>
      <c r="C93" s="21" t="s">
        <v>32</v>
      </c>
      <c r="D93" s="19" t="s">
        <v>374</v>
      </c>
      <c r="E93" s="19" t="s">
        <v>375</v>
      </c>
      <c r="F93" s="21"/>
      <c r="G93" s="18" t="s">
        <v>76</v>
      </c>
      <c r="H93" s="18" t="s">
        <v>376</v>
      </c>
      <c r="I93" s="21">
        <v>130</v>
      </c>
      <c r="J93" s="23"/>
      <c r="K93" s="23">
        <v>130</v>
      </c>
      <c r="L93" s="23"/>
      <c r="M93" s="21"/>
      <c r="N93" s="18" t="s">
        <v>71</v>
      </c>
      <c r="O93" s="38" t="s">
        <v>377</v>
      </c>
      <c r="P93" s="19" t="s">
        <v>73</v>
      </c>
      <c r="Q93" s="41">
        <v>44256</v>
      </c>
      <c r="R93" s="41">
        <v>44287</v>
      </c>
      <c r="S93" s="41">
        <v>44470</v>
      </c>
      <c r="T93" s="41">
        <v>44501</v>
      </c>
      <c r="U93" s="18"/>
      <c r="V93" s="42">
        <f t="shared" si="1"/>
        <v>0</v>
      </c>
    </row>
    <row r="94" s="1" customFormat="1" ht="99" customHeight="1" spans="1:22">
      <c r="A94" s="18">
        <v>87</v>
      </c>
      <c r="B94" s="18" t="s">
        <v>31</v>
      </c>
      <c r="C94" s="21" t="s">
        <v>32</v>
      </c>
      <c r="D94" s="45" t="s">
        <v>378</v>
      </c>
      <c r="E94" s="19" t="s">
        <v>379</v>
      </c>
      <c r="F94" s="23"/>
      <c r="G94" s="21" t="s">
        <v>380</v>
      </c>
      <c r="H94" s="21" t="s">
        <v>381</v>
      </c>
      <c r="I94" s="23">
        <v>80</v>
      </c>
      <c r="J94" s="55">
        <v>80</v>
      </c>
      <c r="K94" s="23"/>
      <c r="L94" s="23"/>
      <c r="M94" s="23"/>
      <c r="N94" s="18" t="s">
        <v>71</v>
      </c>
      <c r="O94" s="38" t="s">
        <v>382</v>
      </c>
      <c r="P94" s="19" t="s">
        <v>73</v>
      </c>
      <c r="Q94" s="41">
        <v>44256</v>
      </c>
      <c r="R94" s="41">
        <v>44287</v>
      </c>
      <c r="S94" s="41">
        <v>44470</v>
      </c>
      <c r="T94" s="41">
        <v>44501</v>
      </c>
      <c r="U94" s="18"/>
      <c r="V94" s="42">
        <f t="shared" si="1"/>
        <v>0</v>
      </c>
    </row>
    <row r="95" s="1" customFormat="1" ht="97.5" customHeight="1" spans="1:22">
      <c r="A95" s="18">
        <v>88</v>
      </c>
      <c r="B95" s="18" t="s">
        <v>31</v>
      </c>
      <c r="C95" s="21" t="s">
        <v>32</v>
      </c>
      <c r="D95" s="46" t="s">
        <v>383</v>
      </c>
      <c r="E95" s="19" t="s">
        <v>384</v>
      </c>
      <c r="F95" s="18"/>
      <c r="G95" s="21" t="s">
        <v>380</v>
      </c>
      <c r="H95" s="21" t="s">
        <v>385</v>
      </c>
      <c r="I95" s="21">
        <v>100</v>
      </c>
      <c r="J95" s="21"/>
      <c r="K95" s="21">
        <v>100</v>
      </c>
      <c r="L95" s="21"/>
      <c r="M95" s="21"/>
      <c r="N95" s="18" t="s">
        <v>71</v>
      </c>
      <c r="O95" s="38" t="s">
        <v>386</v>
      </c>
      <c r="P95" s="19" t="s">
        <v>73</v>
      </c>
      <c r="Q95" s="41">
        <v>44256</v>
      </c>
      <c r="R95" s="41">
        <v>44287</v>
      </c>
      <c r="S95" s="41">
        <v>44470</v>
      </c>
      <c r="T95" s="41">
        <v>44501</v>
      </c>
      <c r="U95" s="18"/>
      <c r="V95" s="42">
        <f t="shared" si="1"/>
        <v>0</v>
      </c>
    </row>
    <row r="96" s="1" customFormat="1" ht="103.5" customHeight="1" spans="1:22">
      <c r="A96" s="18">
        <v>89</v>
      </c>
      <c r="B96" s="18" t="s">
        <v>31</v>
      </c>
      <c r="C96" s="21" t="s">
        <v>32</v>
      </c>
      <c r="D96" s="47" t="s">
        <v>387</v>
      </c>
      <c r="E96" s="19" t="s">
        <v>388</v>
      </c>
      <c r="F96" s="21"/>
      <c r="G96" s="18" t="s">
        <v>91</v>
      </c>
      <c r="H96" s="18" t="s">
        <v>389</v>
      </c>
      <c r="I96" s="21">
        <v>45</v>
      </c>
      <c r="J96" s="23"/>
      <c r="K96" s="23"/>
      <c r="L96" s="23">
        <v>45</v>
      </c>
      <c r="M96" s="21"/>
      <c r="N96" s="18" t="s">
        <v>71</v>
      </c>
      <c r="O96" s="38" t="s">
        <v>390</v>
      </c>
      <c r="P96" s="19" t="s">
        <v>73</v>
      </c>
      <c r="Q96" s="41">
        <v>44256</v>
      </c>
      <c r="R96" s="41">
        <v>44287</v>
      </c>
      <c r="S96" s="41">
        <v>44470</v>
      </c>
      <c r="T96" s="41">
        <v>44501</v>
      </c>
      <c r="U96" s="18"/>
      <c r="V96" s="42">
        <f t="shared" si="1"/>
        <v>0</v>
      </c>
    </row>
    <row r="97" s="1" customFormat="1" ht="108" customHeight="1" spans="1:22">
      <c r="A97" s="18">
        <v>90</v>
      </c>
      <c r="B97" s="18" t="s">
        <v>31</v>
      </c>
      <c r="C97" s="21" t="s">
        <v>32</v>
      </c>
      <c r="D97" s="20" t="s">
        <v>391</v>
      </c>
      <c r="E97" s="48" t="s">
        <v>392</v>
      </c>
      <c r="F97" s="21"/>
      <c r="G97" s="18" t="s">
        <v>91</v>
      </c>
      <c r="H97" s="24" t="s">
        <v>393</v>
      </c>
      <c r="I97" s="21">
        <v>41</v>
      </c>
      <c r="J97" s="23"/>
      <c r="K97" s="23"/>
      <c r="L97" s="23">
        <v>41</v>
      </c>
      <c r="M97" s="21"/>
      <c r="N97" s="18" t="s">
        <v>71</v>
      </c>
      <c r="O97" s="38" t="s">
        <v>394</v>
      </c>
      <c r="P97" s="19" t="s">
        <v>73</v>
      </c>
      <c r="Q97" s="41">
        <v>44256</v>
      </c>
      <c r="R97" s="41">
        <v>44287</v>
      </c>
      <c r="S97" s="41">
        <v>44470</v>
      </c>
      <c r="T97" s="41">
        <v>44501</v>
      </c>
      <c r="U97" s="18"/>
      <c r="V97" s="42">
        <f t="shared" si="1"/>
        <v>0</v>
      </c>
    </row>
    <row r="98" s="1" customFormat="1" ht="98.25" customHeight="1" spans="1:22">
      <c r="A98" s="18">
        <v>91</v>
      </c>
      <c r="B98" s="18" t="s">
        <v>31</v>
      </c>
      <c r="C98" s="21" t="s">
        <v>32</v>
      </c>
      <c r="D98" s="20" t="s">
        <v>395</v>
      </c>
      <c r="E98" s="48" t="s">
        <v>396</v>
      </c>
      <c r="F98" s="21"/>
      <c r="G98" s="18" t="s">
        <v>91</v>
      </c>
      <c r="H98" s="18" t="s">
        <v>397</v>
      </c>
      <c r="I98" s="21">
        <v>42</v>
      </c>
      <c r="J98" s="23"/>
      <c r="K98" s="23"/>
      <c r="L98" s="23">
        <v>30</v>
      </c>
      <c r="M98" s="21">
        <v>12</v>
      </c>
      <c r="N98" s="18" t="s">
        <v>71</v>
      </c>
      <c r="O98" s="38" t="s">
        <v>398</v>
      </c>
      <c r="P98" s="19" t="s">
        <v>73</v>
      </c>
      <c r="Q98" s="41">
        <v>44256</v>
      </c>
      <c r="R98" s="41">
        <v>44287</v>
      </c>
      <c r="S98" s="41">
        <v>44470</v>
      </c>
      <c r="T98" s="41">
        <v>44501</v>
      </c>
      <c r="U98" s="18"/>
      <c r="V98" s="42">
        <f t="shared" si="1"/>
        <v>0</v>
      </c>
    </row>
    <row r="99" s="1" customFormat="1" ht="102.75" customHeight="1" spans="1:22">
      <c r="A99" s="18">
        <v>92</v>
      </c>
      <c r="B99" s="18" t="s">
        <v>31</v>
      </c>
      <c r="C99" s="21" t="s">
        <v>32</v>
      </c>
      <c r="D99" s="19" t="s">
        <v>399</v>
      </c>
      <c r="E99" s="19" t="s">
        <v>400</v>
      </c>
      <c r="F99" s="18"/>
      <c r="G99" s="18" t="s">
        <v>161</v>
      </c>
      <c r="H99" s="18" t="s">
        <v>401</v>
      </c>
      <c r="I99" s="21">
        <v>335</v>
      </c>
      <c r="J99" s="21"/>
      <c r="K99" s="21"/>
      <c r="L99" s="21">
        <v>335</v>
      </c>
      <c r="M99" s="21"/>
      <c r="N99" s="18" t="s">
        <v>71</v>
      </c>
      <c r="O99" s="38" t="s">
        <v>402</v>
      </c>
      <c r="P99" s="19" t="s">
        <v>73</v>
      </c>
      <c r="Q99" s="41">
        <v>44256</v>
      </c>
      <c r="R99" s="41">
        <v>44287</v>
      </c>
      <c r="S99" s="41">
        <v>44470</v>
      </c>
      <c r="T99" s="41">
        <v>44501</v>
      </c>
      <c r="U99" s="18"/>
      <c r="V99" s="42">
        <f t="shared" si="1"/>
        <v>0</v>
      </c>
    </row>
    <row r="100" s="1" customFormat="1" ht="100.5" customHeight="1" spans="1:22">
      <c r="A100" s="18">
        <v>93</v>
      </c>
      <c r="B100" s="18" t="s">
        <v>31</v>
      </c>
      <c r="C100" s="21" t="s">
        <v>32</v>
      </c>
      <c r="D100" s="19" t="s">
        <v>403</v>
      </c>
      <c r="E100" s="19" t="s">
        <v>404</v>
      </c>
      <c r="F100" s="18"/>
      <c r="G100" s="18" t="s">
        <v>161</v>
      </c>
      <c r="H100" s="18" t="s">
        <v>405</v>
      </c>
      <c r="I100" s="21">
        <v>62</v>
      </c>
      <c r="J100" s="21"/>
      <c r="K100" s="21">
        <v>62</v>
      </c>
      <c r="L100" s="21"/>
      <c r="M100" s="21"/>
      <c r="N100" s="18" t="s">
        <v>71</v>
      </c>
      <c r="O100" s="38" t="s">
        <v>406</v>
      </c>
      <c r="P100" s="19" t="s">
        <v>73</v>
      </c>
      <c r="Q100" s="41">
        <v>44256</v>
      </c>
      <c r="R100" s="41">
        <v>44287</v>
      </c>
      <c r="S100" s="41">
        <v>44470</v>
      </c>
      <c r="T100" s="41">
        <v>44501</v>
      </c>
      <c r="U100" s="18"/>
      <c r="V100" s="42">
        <f t="shared" si="1"/>
        <v>0</v>
      </c>
    </row>
    <row r="101" s="1" customFormat="1" ht="104.25" customHeight="1" spans="1:22">
      <c r="A101" s="18">
        <v>94</v>
      </c>
      <c r="B101" s="18" t="s">
        <v>31</v>
      </c>
      <c r="C101" s="21" t="s">
        <v>32</v>
      </c>
      <c r="D101" s="19" t="s">
        <v>407</v>
      </c>
      <c r="E101" s="19" t="s">
        <v>408</v>
      </c>
      <c r="F101" s="18"/>
      <c r="G101" s="18" t="s">
        <v>161</v>
      </c>
      <c r="H101" s="18" t="s">
        <v>409</v>
      </c>
      <c r="I101" s="21">
        <v>40</v>
      </c>
      <c r="J101" s="21"/>
      <c r="K101" s="21">
        <v>40</v>
      </c>
      <c r="L101" s="21"/>
      <c r="M101" s="21"/>
      <c r="N101" s="18" t="s">
        <v>71</v>
      </c>
      <c r="O101" s="38" t="s">
        <v>410</v>
      </c>
      <c r="P101" s="19" t="s">
        <v>73</v>
      </c>
      <c r="Q101" s="41">
        <v>44256</v>
      </c>
      <c r="R101" s="41">
        <v>44287</v>
      </c>
      <c r="S101" s="41">
        <v>44470</v>
      </c>
      <c r="T101" s="41">
        <v>44501</v>
      </c>
      <c r="U101" s="18"/>
      <c r="V101" s="42">
        <f t="shared" si="1"/>
        <v>0</v>
      </c>
    </row>
    <row r="102" s="1" customFormat="1" ht="97.5" customHeight="1" spans="1:22">
      <c r="A102" s="18">
        <v>95</v>
      </c>
      <c r="B102" s="18" t="s">
        <v>31</v>
      </c>
      <c r="C102" s="21" t="s">
        <v>32</v>
      </c>
      <c r="D102" s="19" t="s">
        <v>411</v>
      </c>
      <c r="E102" s="19" t="s">
        <v>412</v>
      </c>
      <c r="F102" s="18"/>
      <c r="G102" s="18" t="s">
        <v>161</v>
      </c>
      <c r="H102" s="18" t="s">
        <v>413</v>
      </c>
      <c r="I102" s="21">
        <v>6</v>
      </c>
      <c r="J102" s="21"/>
      <c r="K102" s="21"/>
      <c r="L102" s="21">
        <v>6</v>
      </c>
      <c r="M102" s="21"/>
      <c r="N102" s="18" t="s">
        <v>71</v>
      </c>
      <c r="O102" s="38" t="s">
        <v>414</v>
      </c>
      <c r="P102" s="19" t="s">
        <v>73</v>
      </c>
      <c r="Q102" s="41">
        <v>44256</v>
      </c>
      <c r="R102" s="41">
        <v>44287</v>
      </c>
      <c r="S102" s="41">
        <v>44470</v>
      </c>
      <c r="T102" s="41">
        <v>44501</v>
      </c>
      <c r="U102" s="18"/>
      <c r="V102" s="42">
        <f t="shared" si="1"/>
        <v>0</v>
      </c>
    </row>
    <row r="103" s="1" customFormat="1" ht="105.75" customHeight="1" spans="1:22">
      <c r="A103" s="18">
        <v>96</v>
      </c>
      <c r="B103" s="18" t="s">
        <v>31</v>
      </c>
      <c r="C103" s="21" t="s">
        <v>32</v>
      </c>
      <c r="D103" s="19" t="s">
        <v>415</v>
      </c>
      <c r="E103" s="19" t="s">
        <v>416</v>
      </c>
      <c r="F103" s="18"/>
      <c r="G103" s="18" t="s">
        <v>161</v>
      </c>
      <c r="H103" s="18" t="s">
        <v>417</v>
      </c>
      <c r="I103" s="21">
        <v>90</v>
      </c>
      <c r="J103" s="21"/>
      <c r="K103" s="21"/>
      <c r="L103" s="21"/>
      <c r="M103" s="21">
        <v>90</v>
      </c>
      <c r="N103" s="18" t="s">
        <v>71</v>
      </c>
      <c r="O103" s="38" t="s">
        <v>418</v>
      </c>
      <c r="P103" s="19" t="s">
        <v>73</v>
      </c>
      <c r="Q103" s="41">
        <v>44256</v>
      </c>
      <c r="R103" s="41">
        <v>44287</v>
      </c>
      <c r="S103" s="41">
        <v>44470</v>
      </c>
      <c r="T103" s="41">
        <v>44501</v>
      </c>
      <c r="U103" s="18"/>
      <c r="V103" s="42">
        <f t="shared" si="1"/>
        <v>0</v>
      </c>
    </row>
    <row r="104" s="1" customFormat="1" ht="105" customHeight="1" spans="1:22">
      <c r="A104" s="18">
        <v>97</v>
      </c>
      <c r="B104" s="18" t="s">
        <v>31</v>
      </c>
      <c r="C104" s="21" t="s">
        <v>32</v>
      </c>
      <c r="D104" s="29" t="s">
        <v>419</v>
      </c>
      <c r="E104" s="29" t="s">
        <v>420</v>
      </c>
      <c r="F104" s="26"/>
      <c r="G104" s="27" t="s">
        <v>185</v>
      </c>
      <c r="H104" s="26" t="s">
        <v>421</v>
      </c>
      <c r="I104" s="39">
        <v>50</v>
      </c>
      <c r="J104" s="39">
        <v>50</v>
      </c>
      <c r="K104" s="39"/>
      <c r="L104" s="39"/>
      <c r="M104" s="39"/>
      <c r="N104" s="18" t="s">
        <v>71</v>
      </c>
      <c r="O104" s="38" t="s">
        <v>422</v>
      </c>
      <c r="P104" s="19" t="s">
        <v>73</v>
      </c>
      <c r="Q104" s="41">
        <v>44256</v>
      </c>
      <c r="R104" s="41">
        <v>44287</v>
      </c>
      <c r="S104" s="41">
        <v>44470</v>
      </c>
      <c r="T104" s="41">
        <v>44501</v>
      </c>
      <c r="U104" s="26"/>
      <c r="V104" s="42">
        <f t="shared" si="1"/>
        <v>0</v>
      </c>
    </row>
    <row r="105" s="1" customFormat="1" ht="101.25" customHeight="1" spans="1:22">
      <c r="A105" s="18">
        <v>98</v>
      </c>
      <c r="B105" s="18" t="s">
        <v>31</v>
      </c>
      <c r="C105" s="21" t="s">
        <v>32</v>
      </c>
      <c r="D105" s="29" t="s">
        <v>423</v>
      </c>
      <c r="E105" s="29" t="s">
        <v>424</v>
      </c>
      <c r="F105" s="26"/>
      <c r="G105" s="27" t="s">
        <v>185</v>
      </c>
      <c r="H105" s="28" t="s">
        <v>186</v>
      </c>
      <c r="I105" s="39">
        <v>100</v>
      </c>
      <c r="J105" s="27"/>
      <c r="K105" s="27">
        <v>100</v>
      </c>
      <c r="L105" s="27"/>
      <c r="M105" s="27"/>
      <c r="N105" s="18" t="s">
        <v>71</v>
      </c>
      <c r="O105" s="38" t="s">
        <v>425</v>
      </c>
      <c r="P105" s="19" t="s">
        <v>73</v>
      </c>
      <c r="Q105" s="41">
        <v>44256</v>
      </c>
      <c r="R105" s="41">
        <v>44287</v>
      </c>
      <c r="S105" s="41">
        <v>44470</v>
      </c>
      <c r="T105" s="41">
        <v>44501</v>
      </c>
      <c r="U105" s="26"/>
      <c r="V105" s="42">
        <f t="shared" si="1"/>
        <v>0</v>
      </c>
    </row>
    <row r="106" s="1" customFormat="1" ht="103.5" customHeight="1" spans="1:22">
      <c r="A106" s="18">
        <v>99</v>
      </c>
      <c r="B106" s="18" t="s">
        <v>31</v>
      </c>
      <c r="C106" s="21" t="s">
        <v>32</v>
      </c>
      <c r="D106" s="29" t="s">
        <v>426</v>
      </c>
      <c r="E106" s="29" t="s">
        <v>427</v>
      </c>
      <c r="F106" s="39"/>
      <c r="G106" s="27" t="s">
        <v>185</v>
      </c>
      <c r="H106" s="28" t="s">
        <v>428</v>
      </c>
      <c r="I106" s="39">
        <v>152</v>
      </c>
      <c r="J106" s="39">
        <v>152</v>
      </c>
      <c r="K106" s="39"/>
      <c r="L106" s="39"/>
      <c r="M106" s="39"/>
      <c r="N106" s="18" t="s">
        <v>71</v>
      </c>
      <c r="O106" s="38" t="s">
        <v>429</v>
      </c>
      <c r="P106" s="19" t="s">
        <v>73</v>
      </c>
      <c r="Q106" s="41">
        <v>44256</v>
      </c>
      <c r="R106" s="41">
        <v>44287</v>
      </c>
      <c r="S106" s="41">
        <v>44470</v>
      </c>
      <c r="T106" s="41">
        <v>44501</v>
      </c>
      <c r="U106" s="26"/>
      <c r="V106" s="42">
        <f t="shared" si="1"/>
        <v>0</v>
      </c>
    </row>
    <row r="107" s="1" customFormat="1" ht="105.75" customHeight="1" spans="1:22">
      <c r="A107" s="18">
        <v>100</v>
      </c>
      <c r="B107" s="18" t="s">
        <v>31</v>
      </c>
      <c r="C107" s="21" t="s">
        <v>32</v>
      </c>
      <c r="D107" s="29" t="s">
        <v>430</v>
      </c>
      <c r="E107" s="29" t="s">
        <v>431</v>
      </c>
      <c r="F107" s="39"/>
      <c r="G107" s="27" t="s">
        <v>185</v>
      </c>
      <c r="H107" s="28" t="s">
        <v>432</v>
      </c>
      <c r="I107" s="39">
        <v>30</v>
      </c>
      <c r="J107" s="39">
        <v>30</v>
      </c>
      <c r="K107" s="39"/>
      <c r="L107" s="39"/>
      <c r="M107" s="39"/>
      <c r="N107" s="18" t="s">
        <v>71</v>
      </c>
      <c r="O107" s="38" t="s">
        <v>433</v>
      </c>
      <c r="P107" s="19" t="s">
        <v>73</v>
      </c>
      <c r="Q107" s="41">
        <v>44256</v>
      </c>
      <c r="R107" s="41">
        <v>44287</v>
      </c>
      <c r="S107" s="41">
        <v>44470</v>
      </c>
      <c r="T107" s="41">
        <v>44501</v>
      </c>
      <c r="U107" s="26"/>
      <c r="V107" s="42">
        <f t="shared" si="1"/>
        <v>0</v>
      </c>
    </row>
    <row r="108" s="1" customFormat="1" ht="98.25" customHeight="1" spans="1:22">
      <c r="A108" s="18">
        <v>101</v>
      </c>
      <c r="B108" s="18" t="s">
        <v>31</v>
      </c>
      <c r="C108" s="21" t="s">
        <v>32</v>
      </c>
      <c r="D108" s="29" t="s">
        <v>434</v>
      </c>
      <c r="E108" s="29" t="s">
        <v>435</v>
      </c>
      <c r="F108" s="26"/>
      <c r="G108" s="27" t="s">
        <v>198</v>
      </c>
      <c r="H108" s="26" t="s">
        <v>436</v>
      </c>
      <c r="I108" s="39">
        <v>60</v>
      </c>
      <c r="J108" s="39">
        <v>60</v>
      </c>
      <c r="K108" s="39"/>
      <c r="L108" s="39"/>
      <c r="M108" s="39"/>
      <c r="N108" s="18" t="s">
        <v>71</v>
      </c>
      <c r="O108" s="38" t="s">
        <v>437</v>
      </c>
      <c r="P108" s="19" t="s">
        <v>73</v>
      </c>
      <c r="Q108" s="41">
        <v>44256</v>
      </c>
      <c r="R108" s="41">
        <v>44287</v>
      </c>
      <c r="S108" s="41">
        <v>44470</v>
      </c>
      <c r="T108" s="41">
        <v>44501</v>
      </c>
      <c r="U108" s="26"/>
      <c r="V108" s="42">
        <f t="shared" si="1"/>
        <v>0</v>
      </c>
    </row>
    <row r="109" s="1" customFormat="1" ht="105.75" customHeight="1" spans="1:22">
      <c r="A109" s="18">
        <v>102</v>
      </c>
      <c r="B109" s="18" t="s">
        <v>31</v>
      </c>
      <c r="C109" s="21" t="s">
        <v>32</v>
      </c>
      <c r="D109" s="19" t="s">
        <v>438</v>
      </c>
      <c r="E109" s="19" t="s">
        <v>439</v>
      </c>
      <c r="F109" s="18"/>
      <c r="G109" s="18" t="s">
        <v>198</v>
      </c>
      <c r="H109" s="18" t="s">
        <v>199</v>
      </c>
      <c r="I109" s="21">
        <v>30</v>
      </c>
      <c r="J109" s="21">
        <v>30</v>
      </c>
      <c r="K109" s="21"/>
      <c r="L109" s="21"/>
      <c r="M109" s="21"/>
      <c r="N109" s="18" t="s">
        <v>71</v>
      </c>
      <c r="O109" s="38" t="s">
        <v>440</v>
      </c>
      <c r="P109" s="19" t="s">
        <v>73</v>
      </c>
      <c r="Q109" s="41">
        <v>44256</v>
      </c>
      <c r="R109" s="41">
        <v>44287</v>
      </c>
      <c r="S109" s="41">
        <v>44470</v>
      </c>
      <c r="T109" s="41">
        <v>44501</v>
      </c>
      <c r="U109" s="18"/>
      <c r="V109" s="42">
        <f t="shared" si="1"/>
        <v>0</v>
      </c>
    </row>
    <row r="110" s="1" customFormat="1" ht="99.75" customHeight="1" spans="1:22">
      <c r="A110" s="18">
        <v>103</v>
      </c>
      <c r="B110" s="18" t="s">
        <v>31</v>
      </c>
      <c r="C110" s="21" t="s">
        <v>32</v>
      </c>
      <c r="D110" s="19" t="s">
        <v>441</v>
      </c>
      <c r="E110" s="19" t="s">
        <v>442</v>
      </c>
      <c r="F110" s="18"/>
      <c r="G110" s="18" t="s">
        <v>198</v>
      </c>
      <c r="H110" s="18" t="s">
        <v>443</v>
      </c>
      <c r="I110" s="21">
        <v>12</v>
      </c>
      <c r="J110" s="21">
        <v>12</v>
      </c>
      <c r="K110" s="21"/>
      <c r="L110" s="21"/>
      <c r="M110" s="21"/>
      <c r="N110" s="18" t="s">
        <v>71</v>
      </c>
      <c r="O110" s="38" t="s">
        <v>444</v>
      </c>
      <c r="P110" s="19" t="s">
        <v>73</v>
      </c>
      <c r="Q110" s="41">
        <v>44256</v>
      </c>
      <c r="R110" s="41">
        <v>44287</v>
      </c>
      <c r="S110" s="41">
        <v>44470</v>
      </c>
      <c r="T110" s="41">
        <v>44501</v>
      </c>
      <c r="U110" s="18"/>
      <c r="V110" s="42">
        <f t="shared" si="1"/>
        <v>0</v>
      </c>
    </row>
    <row r="111" s="1" customFormat="1" ht="97.5" customHeight="1" spans="1:22">
      <c r="A111" s="18">
        <v>104</v>
      </c>
      <c r="B111" s="18" t="s">
        <v>31</v>
      </c>
      <c r="C111" s="21" t="s">
        <v>32</v>
      </c>
      <c r="D111" s="19" t="s">
        <v>445</v>
      </c>
      <c r="E111" s="19" t="s">
        <v>446</v>
      </c>
      <c r="F111" s="18"/>
      <c r="G111" s="18" t="s">
        <v>91</v>
      </c>
      <c r="H111" s="18" t="s">
        <v>447</v>
      </c>
      <c r="I111" s="21">
        <v>47</v>
      </c>
      <c r="J111" s="21">
        <v>47</v>
      </c>
      <c r="K111" s="21"/>
      <c r="L111" s="21"/>
      <c r="M111" s="21"/>
      <c r="N111" s="18" t="s">
        <v>71</v>
      </c>
      <c r="O111" s="38" t="s">
        <v>448</v>
      </c>
      <c r="P111" s="19" t="s">
        <v>73</v>
      </c>
      <c r="Q111" s="41">
        <v>44256</v>
      </c>
      <c r="R111" s="41">
        <v>44287</v>
      </c>
      <c r="S111" s="41">
        <v>44470</v>
      </c>
      <c r="T111" s="41">
        <v>44501</v>
      </c>
      <c r="U111" s="18"/>
      <c r="V111" s="42">
        <f t="shared" si="1"/>
        <v>0</v>
      </c>
    </row>
    <row r="112" s="1" customFormat="1" ht="102.75" customHeight="1" spans="1:22">
      <c r="A112" s="18">
        <v>105</v>
      </c>
      <c r="B112" s="18" t="s">
        <v>31</v>
      </c>
      <c r="C112" s="21" t="s">
        <v>32</v>
      </c>
      <c r="D112" s="19" t="s">
        <v>449</v>
      </c>
      <c r="E112" s="19" t="s">
        <v>450</v>
      </c>
      <c r="F112" s="18"/>
      <c r="G112" s="24" t="s">
        <v>81</v>
      </c>
      <c r="H112" s="18" t="s">
        <v>451</v>
      </c>
      <c r="I112" s="21">
        <v>17</v>
      </c>
      <c r="J112" s="21">
        <v>17</v>
      </c>
      <c r="K112" s="21"/>
      <c r="L112" s="21"/>
      <c r="M112" s="21"/>
      <c r="N112" s="18" t="s">
        <v>71</v>
      </c>
      <c r="O112" s="38" t="s">
        <v>452</v>
      </c>
      <c r="P112" s="19" t="s">
        <v>73</v>
      </c>
      <c r="Q112" s="41">
        <v>44256</v>
      </c>
      <c r="R112" s="41">
        <v>44287</v>
      </c>
      <c r="S112" s="41">
        <v>44470</v>
      </c>
      <c r="T112" s="41">
        <v>44501</v>
      </c>
      <c r="U112" s="24"/>
      <c r="V112" s="42">
        <f t="shared" si="1"/>
        <v>0</v>
      </c>
    </row>
    <row r="113" s="1" customFormat="1" ht="99" customHeight="1" spans="1:22">
      <c r="A113" s="18">
        <v>106</v>
      </c>
      <c r="B113" s="18" t="s">
        <v>31</v>
      </c>
      <c r="C113" s="21" t="s">
        <v>32</v>
      </c>
      <c r="D113" s="19" t="s">
        <v>453</v>
      </c>
      <c r="E113" s="19" t="s">
        <v>454</v>
      </c>
      <c r="F113" s="18"/>
      <c r="G113" s="18" t="s">
        <v>161</v>
      </c>
      <c r="H113" s="18" t="s">
        <v>455</v>
      </c>
      <c r="I113" s="21">
        <v>70</v>
      </c>
      <c r="J113" s="21">
        <v>70</v>
      </c>
      <c r="K113" s="21"/>
      <c r="L113" s="21"/>
      <c r="M113" s="21"/>
      <c r="N113" s="18" t="s">
        <v>71</v>
      </c>
      <c r="O113" s="38" t="s">
        <v>456</v>
      </c>
      <c r="P113" s="19" t="s">
        <v>73</v>
      </c>
      <c r="Q113" s="41">
        <v>44256</v>
      </c>
      <c r="R113" s="41">
        <v>44287</v>
      </c>
      <c r="S113" s="41">
        <v>44470</v>
      </c>
      <c r="T113" s="41">
        <v>44501</v>
      </c>
      <c r="U113" s="18"/>
      <c r="V113" s="42">
        <f t="shared" si="1"/>
        <v>0</v>
      </c>
    </row>
    <row r="114" s="1" customFormat="1" ht="104.25" customHeight="1" spans="1:22">
      <c r="A114" s="18">
        <v>107</v>
      </c>
      <c r="B114" s="18" t="s">
        <v>31</v>
      </c>
      <c r="C114" s="21" t="s">
        <v>32</v>
      </c>
      <c r="D114" s="19" t="s">
        <v>457</v>
      </c>
      <c r="E114" s="19" t="s">
        <v>458</v>
      </c>
      <c r="F114" s="18"/>
      <c r="G114" s="18" t="s">
        <v>127</v>
      </c>
      <c r="H114" s="18" t="s">
        <v>459</v>
      </c>
      <c r="I114" s="21">
        <v>102</v>
      </c>
      <c r="J114" s="21">
        <v>102</v>
      </c>
      <c r="K114" s="21"/>
      <c r="L114" s="21"/>
      <c r="M114" s="21"/>
      <c r="N114" s="18" t="s">
        <v>71</v>
      </c>
      <c r="O114" s="38" t="s">
        <v>460</v>
      </c>
      <c r="P114" s="19" t="s">
        <v>73</v>
      </c>
      <c r="Q114" s="41">
        <v>44256</v>
      </c>
      <c r="R114" s="41">
        <v>44287</v>
      </c>
      <c r="S114" s="41">
        <v>44470</v>
      </c>
      <c r="T114" s="41">
        <v>44501</v>
      </c>
      <c r="U114" s="18"/>
      <c r="V114" s="42">
        <f t="shared" si="1"/>
        <v>0</v>
      </c>
    </row>
    <row r="115" s="1" customFormat="1" ht="102.75" customHeight="1" spans="1:22">
      <c r="A115" s="18">
        <v>108</v>
      </c>
      <c r="B115" s="18" t="s">
        <v>31</v>
      </c>
      <c r="C115" s="21" t="s">
        <v>32</v>
      </c>
      <c r="D115" s="19" t="s">
        <v>461</v>
      </c>
      <c r="E115" s="19" t="s">
        <v>462</v>
      </c>
      <c r="F115" s="18"/>
      <c r="G115" s="18" t="s">
        <v>185</v>
      </c>
      <c r="H115" s="18" t="s">
        <v>463</v>
      </c>
      <c r="I115" s="21">
        <v>70</v>
      </c>
      <c r="J115" s="21">
        <v>70</v>
      </c>
      <c r="K115" s="21"/>
      <c r="L115" s="21"/>
      <c r="M115" s="21"/>
      <c r="N115" s="18" t="s">
        <v>71</v>
      </c>
      <c r="O115" s="38" t="s">
        <v>464</v>
      </c>
      <c r="P115" s="19" t="s">
        <v>73</v>
      </c>
      <c r="Q115" s="41">
        <v>44256</v>
      </c>
      <c r="R115" s="41">
        <v>44287</v>
      </c>
      <c r="S115" s="41">
        <v>44470</v>
      </c>
      <c r="T115" s="41">
        <v>44501</v>
      </c>
      <c r="U115" s="18"/>
      <c r="V115" s="42">
        <f t="shared" si="1"/>
        <v>0</v>
      </c>
    </row>
    <row r="116" s="1" customFormat="1" ht="100.5" customHeight="1" spans="1:22">
      <c r="A116" s="18">
        <v>109</v>
      </c>
      <c r="B116" s="18" t="s">
        <v>31</v>
      </c>
      <c r="C116" s="21" t="s">
        <v>32</v>
      </c>
      <c r="D116" s="20" t="s">
        <v>465</v>
      </c>
      <c r="E116" s="20" t="s">
        <v>466</v>
      </c>
      <c r="F116" s="18"/>
      <c r="G116" s="18" t="s">
        <v>127</v>
      </c>
      <c r="H116" s="18" t="s">
        <v>467</v>
      </c>
      <c r="I116" s="21">
        <v>7.3</v>
      </c>
      <c r="J116" s="21">
        <v>7.3</v>
      </c>
      <c r="K116" s="21"/>
      <c r="L116" s="21"/>
      <c r="M116" s="21"/>
      <c r="N116" s="18" t="s">
        <v>71</v>
      </c>
      <c r="O116" s="38" t="s">
        <v>468</v>
      </c>
      <c r="P116" s="19" t="s">
        <v>73</v>
      </c>
      <c r="Q116" s="41">
        <v>44256</v>
      </c>
      <c r="R116" s="41">
        <v>44287</v>
      </c>
      <c r="S116" s="41">
        <v>44470</v>
      </c>
      <c r="T116" s="41">
        <v>44501</v>
      </c>
      <c r="U116" s="18"/>
      <c r="V116" s="42">
        <f t="shared" si="1"/>
        <v>0</v>
      </c>
    </row>
    <row r="117" s="1" customFormat="1" ht="96" customHeight="1" spans="1:22">
      <c r="A117" s="18">
        <v>110</v>
      </c>
      <c r="B117" s="18" t="s">
        <v>31</v>
      </c>
      <c r="C117" s="21" t="s">
        <v>32</v>
      </c>
      <c r="D117" s="20" t="s">
        <v>469</v>
      </c>
      <c r="E117" s="20" t="s">
        <v>470</v>
      </c>
      <c r="F117" s="18"/>
      <c r="G117" s="18" t="s">
        <v>185</v>
      </c>
      <c r="H117" s="18" t="s">
        <v>471</v>
      </c>
      <c r="I117" s="21">
        <v>24</v>
      </c>
      <c r="J117" s="21">
        <v>24</v>
      </c>
      <c r="K117" s="21"/>
      <c r="L117" s="21"/>
      <c r="M117" s="21"/>
      <c r="N117" s="18" t="s">
        <v>71</v>
      </c>
      <c r="O117" s="38" t="s">
        <v>472</v>
      </c>
      <c r="P117" s="19" t="s">
        <v>73</v>
      </c>
      <c r="Q117" s="41">
        <v>44256</v>
      </c>
      <c r="R117" s="41">
        <v>44287</v>
      </c>
      <c r="S117" s="41">
        <v>44470</v>
      </c>
      <c r="T117" s="41">
        <v>44501</v>
      </c>
      <c r="U117" s="18"/>
      <c r="V117" s="42">
        <f t="shared" si="1"/>
        <v>0</v>
      </c>
    </row>
    <row r="118" s="1" customFormat="1" ht="102.75" customHeight="1" spans="1:22">
      <c r="A118" s="18">
        <v>111</v>
      </c>
      <c r="B118" s="18" t="s">
        <v>31</v>
      </c>
      <c r="C118" s="21" t="s">
        <v>32</v>
      </c>
      <c r="D118" s="20" t="s">
        <v>473</v>
      </c>
      <c r="E118" s="20" t="s">
        <v>474</v>
      </c>
      <c r="F118" s="18"/>
      <c r="G118" s="18" t="s">
        <v>81</v>
      </c>
      <c r="H118" s="18" t="s">
        <v>475</v>
      </c>
      <c r="I118" s="21">
        <v>10</v>
      </c>
      <c r="J118" s="21">
        <v>10</v>
      </c>
      <c r="K118" s="21"/>
      <c r="L118" s="21"/>
      <c r="M118" s="21"/>
      <c r="N118" s="18" t="s">
        <v>71</v>
      </c>
      <c r="O118" s="38" t="s">
        <v>476</v>
      </c>
      <c r="P118" s="19" t="s">
        <v>73</v>
      </c>
      <c r="Q118" s="41">
        <v>44256</v>
      </c>
      <c r="R118" s="41">
        <v>44287</v>
      </c>
      <c r="S118" s="41">
        <v>44470</v>
      </c>
      <c r="T118" s="41">
        <v>44501</v>
      </c>
      <c r="U118" s="18"/>
      <c r="V118" s="42">
        <f t="shared" si="1"/>
        <v>0</v>
      </c>
    </row>
    <row r="119" s="1" customFormat="1" ht="99.75" customHeight="1" spans="1:22">
      <c r="A119" s="18">
        <v>112</v>
      </c>
      <c r="B119" s="18" t="s">
        <v>31</v>
      </c>
      <c r="C119" s="21" t="s">
        <v>32</v>
      </c>
      <c r="D119" s="20" t="s">
        <v>477</v>
      </c>
      <c r="E119" s="20" t="s">
        <v>478</v>
      </c>
      <c r="F119" s="18"/>
      <c r="G119" s="18" t="s">
        <v>91</v>
      </c>
      <c r="H119" s="18" t="s">
        <v>479</v>
      </c>
      <c r="I119" s="21">
        <v>78</v>
      </c>
      <c r="J119" s="21">
        <v>5</v>
      </c>
      <c r="K119" s="21"/>
      <c r="L119" s="21">
        <v>52</v>
      </c>
      <c r="M119" s="21">
        <v>21</v>
      </c>
      <c r="N119" s="18" t="s">
        <v>71</v>
      </c>
      <c r="O119" s="38" t="s">
        <v>480</v>
      </c>
      <c r="P119" s="19" t="s">
        <v>73</v>
      </c>
      <c r="Q119" s="59" t="s">
        <v>481</v>
      </c>
      <c r="R119" s="59">
        <v>44287</v>
      </c>
      <c r="S119" s="59">
        <v>44470</v>
      </c>
      <c r="T119" s="59">
        <v>44501</v>
      </c>
      <c r="U119" s="18"/>
      <c r="V119" s="42"/>
    </row>
    <row r="120" s="1" customFormat="1" ht="38.25" customHeight="1" spans="1:22">
      <c r="A120" s="18">
        <v>113</v>
      </c>
      <c r="B120" s="18" t="s">
        <v>31</v>
      </c>
      <c r="C120" s="24" t="s">
        <v>32</v>
      </c>
      <c r="D120" s="49" t="s">
        <v>482</v>
      </c>
      <c r="E120" s="19" t="s">
        <v>483</v>
      </c>
      <c r="F120" s="50"/>
      <c r="G120" s="51" t="s">
        <v>484</v>
      </c>
      <c r="H120" s="51" t="s">
        <v>485</v>
      </c>
      <c r="I120" s="56">
        <v>293</v>
      </c>
      <c r="J120" s="57"/>
      <c r="K120" s="56">
        <v>293</v>
      </c>
      <c r="L120" s="57"/>
      <c r="M120" s="57"/>
      <c r="N120" s="18" t="s">
        <v>486</v>
      </c>
      <c r="O120" s="38" t="s">
        <v>487</v>
      </c>
      <c r="P120" s="30" t="s">
        <v>488</v>
      </c>
      <c r="Q120" s="59">
        <v>44387</v>
      </c>
      <c r="R120" s="59">
        <v>44397</v>
      </c>
      <c r="S120" s="59" t="s">
        <v>489</v>
      </c>
      <c r="T120" s="59" t="s">
        <v>490</v>
      </c>
      <c r="U120" s="57"/>
      <c r="V120" s="42">
        <f t="shared" ref="V120:V128" si="2">I120-J120-K120-L120-M120</f>
        <v>0</v>
      </c>
    </row>
    <row r="121" s="1" customFormat="1" ht="84.75" customHeight="1" spans="1:22">
      <c r="A121" s="18">
        <v>114</v>
      </c>
      <c r="B121" s="18" t="s">
        <v>31</v>
      </c>
      <c r="C121" s="24" t="s">
        <v>32</v>
      </c>
      <c r="D121" s="49" t="s">
        <v>491</v>
      </c>
      <c r="E121" s="19" t="s">
        <v>492</v>
      </c>
      <c r="F121" s="50"/>
      <c r="G121" s="51" t="s">
        <v>148</v>
      </c>
      <c r="H121" s="51" t="s">
        <v>149</v>
      </c>
      <c r="I121" s="57">
        <v>150</v>
      </c>
      <c r="J121" s="57">
        <v>150</v>
      </c>
      <c r="K121" s="57"/>
      <c r="L121" s="57"/>
      <c r="M121" s="57"/>
      <c r="N121" s="18" t="s">
        <v>486</v>
      </c>
      <c r="O121" s="38" t="s">
        <v>493</v>
      </c>
      <c r="P121" s="30" t="s">
        <v>488</v>
      </c>
      <c r="Q121" s="59">
        <v>44387</v>
      </c>
      <c r="R121" s="59">
        <v>44397</v>
      </c>
      <c r="S121" s="59" t="s">
        <v>489</v>
      </c>
      <c r="T121" s="59" t="s">
        <v>490</v>
      </c>
      <c r="U121" s="57"/>
      <c r="V121" s="42">
        <f t="shared" si="2"/>
        <v>0</v>
      </c>
    </row>
    <row r="122" s="1" customFormat="1" ht="36" customHeight="1" spans="1:22">
      <c r="A122" s="18">
        <v>115</v>
      </c>
      <c r="B122" s="18" t="s">
        <v>31</v>
      </c>
      <c r="C122" s="24" t="s">
        <v>32</v>
      </c>
      <c r="D122" s="49" t="s">
        <v>494</v>
      </c>
      <c r="E122" s="19" t="s">
        <v>495</v>
      </c>
      <c r="F122" s="50"/>
      <c r="G122" s="51" t="s">
        <v>91</v>
      </c>
      <c r="H122" s="51" t="s">
        <v>479</v>
      </c>
      <c r="I122" s="57">
        <v>15</v>
      </c>
      <c r="J122" s="57">
        <v>15</v>
      </c>
      <c r="K122" s="57" t="s">
        <v>496</v>
      </c>
      <c r="L122" s="57" t="s">
        <v>496</v>
      </c>
      <c r="M122" s="57"/>
      <c r="N122" s="18" t="s">
        <v>486</v>
      </c>
      <c r="O122" s="38" t="s">
        <v>497</v>
      </c>
      <c r="P122" s="30" t="s">
        <v>488</v>
      </c>
      <c r="Q122" s="59" t="s">
        <v>481</v>
      </c>
      <c r="R122" s="59">
        <v>44397</v>
      </c>
      <c r="S122" s="59">
        <v>44501</v>
      </c>
      <c r="T122" s="59">
        <v>44560</v>
      </c>
      <c r="U122" s="57"/>
      <c r="V122" s="42" t="e">
        <f t="shared" si="2"/>
        <v>#VALUE!</v>
      </c>
    </row>
    <row r="123" s="1" customFormat="1" ht="35.25" customHeight="1" spans="1:22">
      <c r="A123" s="18">
        <v>116</v>
      </c>
      <c r="B123" s="18" t="s">
        <v>31</v>
      </c>
      <c r="C123" s="24" t="s">
        <v>32</v>
      </c>
      <c r="D123" s="52" t="s">
        <v>498</v>
      </c>
      <c r="E123" s="22" t="s">
        <v>499</v>
      </c>
      <c r="F123" s="53"/>
      <c r="G123" s="54" t="s">
        <v>198</v>
      </c>
      <c r="H123" s="54" t="s">
        <v>500</v>
      </c>
      <c r="I123" s="21">
        <v>150</v>
      </c>
      <c r="J123" s="21">
        <v>83</v>
      </c>
      <c r="K123" s="21">
        <v>12</v>
      </c>
      <c r="L123" s="21">
        <v>5</v>
      </c>
      <c r="M123" s="21">
        <v>50</v>
      </c>
      <c r="N123" s="21" t="s">
        <v>486</v>
      </c>
      <c r="O123" s="58" t="s">
        <v>501</v>
      </c>
      <c r="P123" s="22" t="s">
        <v>488</v>
      </c>
      <c r="Q123" s="59" t="s">
        <v>481</v>
      </c>
      <c r="R123" s="59">
        <v>44397</v>
      </c>
      <c r="S123" s="59" t="s">
        <v>489</v>
      </c>
      <c r="T123" s="59">
        <v>44530</v>
      </c>
      <c r="U123" s="57"/>
      <c r="V123" s="42">
        <f t="shared" si="2"/>
        <v>0</v>
      </c>
    </row>
    <row r="124" s="1" customFormat="1" ht="30" customHeight="1" spans="1:22">
      <c r="A124" s="18">
        <v>117</v>
      </c>
      <c r="B124" s="18" t="s">
        <v>31</v>
      </c>
      <c r="C124" s="24" t="s">
        <v>32</v>
      </c>
      <c r="D124" s="49" t="s">
        <v>502</v>
      </c>
      <c r="E124" s="19" t="s">
        <v>503</v>
      </c>
      <c r="F124" s="50"/>
      <c r="G124" s="51" t="s">
        <v>91</v>
      </c>
      <c r="H124" s="51" t="s">
        <v>504</v>
      </c>
      <c r="I124" s="57">
        <v>15</v>
      </c>
      <c r="J124" s="57"/>
      <c r="K124" s="57">
        <v>15</v>
      </c>
      <c r="L124" s="57"/>
      <c r="M124" s="57"/>
      <c r="N124" s="18" t="s">
        <v>486</v>
      </c>
      <c r="O124" s="38" t="s">
        <v>505</v>
      </c>
      <c r="P124" s="30" t="s">
        <v>488</v>
      </c>
      <c r="Q124" s="59" t="s">
        <v>481</v>
      </c>
      <c r="R124" s="59" t="s">
        <v>506</v>
      </c>
      <c r="S124" s="59" t="s">
        <v>489</v>
      </c>
      <c r="T124" s="59" t="s">
        <v>490</v>
      </c>
      <c r="U124" s="57"/>
      <c r="V124" s="42">
        <f t="shared" si="2"/>
        <v>0</v>
      </c>
    </row>
    <row r="125" s="1" customFormat="1" ht="39.75" customHeight="1" spans="1:22">
      <c r="A125" s="18">
        <v>118</v>
      </c>
      <c r="B125" s="18" t="s">
        <v>31</v>
      </c>
      <c r="C125" s="24" t="s">
        <v>32</v>
      </c>
      <c r="D125" s="49" t="s">
        <v>507</v>
      </c>
      <c r="E125" s="19" t="s">
        <v>508</v>
      </c>
      <c r="F125" s="50"/>
      <c r="G125" s="51" t="s">
        <v>91</v>
      </c>
      <c r="H125" s="51" t="s">
        <v>157</v>
      </c>
      <c r="I125" s="57">
        <v>20</v>
      </c>
      <c r="J125" s="57"/>
      <c r="K125" s="57">
        <v>20</v>
      </c>
      <c r="L125" s="57"/>
      <c r="M125" s="57"/>
      <c r="N125" s="18" t="s">
        <v>486</v>
      </c>
      <c r="O125" s="38" t="s">
        <v>509</v>
      </c>
      <c r="P125" s="30" t="s">
        <v>488</v>
      </c>
      <c r="Q125" s="59" t="s">
        <v>481</v>
      </c>
      <c r="R125" s="59" t="s">
        <v>506</v>
      </c>
      <c r="S125" s="59" t="s">
        <v>489</v>
      </c>
      <c r="T125" s="59" t="s">
        <v>490</v>
      </c>
      <c r="U125" s="57"/>
      <c r="V125" s="42">
        <f t="shared" si="2"/>
        <v>0</v>
      </c>
    </row>
    <row r="126" s="1" customFormat="1" ht="39.75" customHeight="1" spans="1:22">
      <c r="A126" s="18">
        <v>119</v>
      </c>
      <c r="B126" s="18" t="s">
        <v>31</v>
      </c>
      <c r="C126" s="24" t="s">
        <v>32</v>
      </c>
      <c r="D126" s="49" t="s">
        <v>510</v>
      </c>
      <c r="E126" s="19" t="s">
        <v>511</v>
      </c>
      <c r="F126" s="50"/>
      <c r="G126" s="51" t="s">
        <v>91</v>
      </c>
      <c r="H126" s="51" t="s">
        <v>504</v>
      </c>
      <c r="I126" s="57">
        <v>60</v>
      </c>
      <c r="J126" s="57">
        <v>60</v>
      </c>
      <c r="K126" s="57"/>
      <c r="L126" s="57"/>
      <c r="M126" s="57"/>
      <c r="N126" s="18" t="s">
        <v>486</v>
      </c>
      <c r="O126" s="38" t="s">
        <v>512</v>
      </c>
      <c r="P126" s="30" t="s">
        <v>488</v>
      </c>
      <c r="Q126" s="59" t="s">
        <v>481</v>
      </c>
      <c r="R126" s="59">
        <v>44348</v>
      </c>
      <c r="S126" s="59">
        <v>44409</v>
      </c>
      <c r="T126" s="59">
        <v>44470</v>
      </c>
      <c r="U126" s="57"/>
      <c r="V126" s="42">
        <f t="shared" si="2"/>
        <v>0</v>
      </c>
    </row>
    <row r="127" s="1" customFormat="1" ht="35.25" customHeight="1" spans="1:22">
      <c r="A127" s="18">
        <v>120</v>
      </c>
      <c r="B127" s="18" t="s">
        <v>31</v>
      </c>
      <c r="C127" s="24" t="s">
        <v>32</v>
      </c>
      <c r="D127" s="49" t="s">
        <v>513</v>
      </c>
      <c r="E127" s="19" t="s">
        <v>514</v>
      </c>
      <c r="F127" s="50"/>
      <c r="G127" s="51" t="s">
        <v>161</v>
      </c>
      <c r="H127" s="51" t="s">
        <v>515</v>
      </c>
      <c r="I127" s="57">
        <v>60</v>
      </c>
      <c r="J127" s="57"/>
      <c r="K127" s="57"/>
      <c r="L127" s="57"/>
      <c r="M127" s="57">
        <v>60</v>
      </c>
      <c r="N127" s="18" t="s">
        <v>486</v>
      </c>
      <c r="O127" s="38" t="s">
        <v>516</v>
      </c>
      <c r="P127" s="30" t="s">
        <v>488</v>
      </c>
      <c r="Q127" s="59" t="s">
        <v>481</v>
      </c>
      <c r="R127" s="59">
        <v>44397</v>
      </c>
      <c r="S127" s="59" t="s">
        <v>489</v>
      </c>
      <c r="T127" s="59" t="s">
        <v>490</v>
      </c>
      <c r="U127" s="57"/>
      <c r="V127" s="42">
        <f t="shared" si="2"/>
        <v>0</v>
      </c>
    </row>
    <row r="128" s="1" customFormat="1" ht="36" spans="1:22">
      <c r="A128" s="18">
        <v>121</v>
      </c>
      <c r="B128" s="18" t="s">
        <v>31</v>
      </c>
      <c r="C128" s="24" t="s">
        <v>32</v>
      </c>
      <c r="D128" s="49" t="s">
        <v>517</v>
      </c>
      <c r="E128" s="19" t="s">
        <v>518</v>
      </c>
      <c r="F128" s="50"/>
      <c r="G128" s="51" t="s">
        <v>110</v>
      </c>
      <c r="H128" s="51" t="s">
        <v>519</v>
      </c>
      <c r="I128" s="57">
        <v>50</v>
      </c>
      <c r="J128" s="57"/>
      <c r="K128" s="57">
        <v>50</v>
      </c>
      <c r="L128" s="57"/>
      <c r="M128" s="57"/>
      <c r="N128" s="18" t="s">
        <v>486</v>
      </c>
      <c r="O128" s="38" t="s">
        <v>520</v>
      </c>
      <c r="P128" s="30" t="s">
        <v>488</v>
      </c>
      <c r="Q128" s="59" t="s">
        <v>481</v>
      </c>
      <c r="R128" s="59">
        <v>44378</v>
      </c>
      <c r="S128" s="59">
        <v>44407</v>
      </c>
      <c r="T128" s="59">
        <v>44469</v>
      </c>
      <c r="U128" s="57"/>
      <c r="V128" s="42">
        <f t="shared" si="2"/>
        <v>0</v>
      </c>
    </row>
    <row r="129" s="1" customFormat="1" ht="36" customHeight="1" spans="1:22">
      <c r="A129" s="18">
        <v>122</v>
      </c>
      <c r="B129" s="18" t="s">
        <v>31</v>
      </c>
      <c r="C129" s="24" t="s">
        <v>32</v>
      </c>
      <c r="D129" s="49" t="s">
        <v>521</v>
      </c>
      <c r="E129" s="19" t="s">
        <v>522</v>
      </c>
      <c r="F129" s="50"/>
      <c r="G129" s="51" t="s">
        <v>127</v>
      </c>
      <c r="H129" s="51" t="s">
        <v>523</v>
      </c>
      <c r="I129" s="57">
        <v>5</v>
      </c>
      <c r="J129" s="57"/>
      <c r="K129" s="57"/>
      <c r="L129" s="57"/>
      <c r="M129" s="57">
        <v>5</v>
      </c>
      <c r="N129" s="18" t="s">
        <v>486</v>
      </c>
      <c r="O129" s="38" t="s">
        <v>524</v>
      </c>
      <c r="P129" s="30" t="s">
        <v>488</v>
      </c>
      <c r="Q129" s="59" t="s">
        <v>481</v>
      </c>
      <c r="R129" s="59">
        <v>44378</v>
      </c>
      <c r="S129" s="59">
        <v>44397</v>
      </c>
      <c r="T129" s="59">
        <v>44418</v>
      </c>
      <c r="U129" s="57"/>
      <c r="V129" s="42">
        <f t="shared" ref="V129:V151" si="3">I129-J129-K129-L129-M129</f>
        <v>0</v>
      </c>
    </row>
    <row r="130" s="1" customFormat="1" ht="48" customHeight="1" spans="1:22">
      <c r="A130" s="18">
        <v>123</v>
      </c>
      <c r="B130" s="18" t="s">
        <v>31</v>
      </c>
      <c r="C130" s="24" t="s">
        <v>32</v>
      </c>
      <c r="D130" s="49" t="s">
        <v>525</v>
      </c>
      <c r="E130" s="19" t="s">
        <v>526</v>
      </c>
      <c r="F130" s="50"/>
      <c r="G130" s="51" t="s">
        <v>127</v>
      </c>
      <c r="H130" s="51" t="s">
        <v>527</v>
      </c>
      <c r="I130" s="57">
        <v>35</v>
      </c>
      <c r="J130" s="57"/>
      <c r="K130" s="57"/>
      <c r="L130" s="57">
        <v>35</v>
      </c>
      <c r="M130" s="57"/>
      <c r="N130" s="18" t="s">
        <v>486</v>
      </c>
      <c r="O130" s="38" t="s">
        <v>528</v>
      </c>
      <c r="P130" s="30" t="s">
        <v>488</v>
      </c>
      <c r="Q130" s="59" t="s">
        <v>481</v>
      </c>
      <c r="R130" s="59">
        <v>44256</v>
      </c>
      <c r="S130" s="59">
        <v>44287</v>
      </c>
      <c r="T130" s="59">
        <v>44317</v>
      </c>
      <c r="U130" s="57"/>
      <c r="V130" s="42">
        <f t="shared" si="3"/>
        <v>0</v>
      </c>
    </row>
    <row r="131" s="1" customFormat="1" ht="24" spans="1:22">
      <c r="A131" s="18">
        <v>124</v>
      </c>
      <c r="B131" s="18" t="s">
        <v>31</v>
      </c>
      <c r="C131" s="24" t="s">
        <v>32</v>
      </c>
      <c r="D131" s="49" t="s">
        <v>529</v>
      </c>
      <c r="E131" s="19" t="s">
        <v>530</v>
      </c>
      <c r="F131" s="50"/>
      <c r="G131" s="51" t="s">
        <v>81</v>
      </c>
      <c r="H131" s="51" t="s">
        <v>531</v>
      </c>
      <c r="I131" s="57">
        <v>10</v>
      </c>
      <c r="J131" s="57"/>
      <c r="K131" s="57">
        <v>10</v>
      </c>
      <c r="L131" s="57"/>
      <c r="M131" s="57"/>
      <c r="N131" s="18" t="s">
        <v>486</v>
      </c>
      <c r="O131" s="38" t="s">
        <v>532</v>
      </c>
      <c r="P131" s="30" t="s">
        <v>488</v>
      </c>
      <c r="Q131" s="59" t="s">
        <v>481</v>
      </c>
      <c r="R131" s="59">
        <v>44256</v>
      </c>
      <c r="S131" s="59">
        <v>44348</v>
      </c>
      <c r="T131" s="59">
        <v>44407</v>
      </c>
      <c r="U131" s="57"/>
      <c r="V131" s="42">
        <f t="shared" si="3"/>
        <v>0</v>
      </c>
    </row>
    <row r="132" s="1" customFormat="1" ht="107.25" customHeight="1" spans="1:22">
      <c r="A132" s="18">
        <v>125</v>
      </c>
      <c r="B132" s="18" t="s">
        <v>31</v>
      </c>
      <c r="C132" s="24" t="s">
        <v>32</v>
      </c>
      <c r="D132" s="49" t="s">
        <v>533</v>
      </c>
      <c r="E132" s="19" t="s">
        <v>534</v>
      </c>
      <c r="F132" s="50"/>
      <c r="G132" s="51" t="s">
        <v>76</v>
      </c>
      <c r="H132" s="51" t="s">
        <v>535</v>
      </c>
      <c r="I132" s="57">
        <v>60</v>
      </c>
      <c r="J132" s="57">
        <v>60</v>
      </c>
      <c r="K132" s="57"/>
      <c r="L132" s="57"/>
      <c r="M132" s="57"/>
      <c r="N132" s="18" t="s">
        <v>486</v>
      </c>
      <c r="O132" s="38" t="s">
        <v>536</v>
      </c>
      <c r="P132" s="30" t="s">
        <v>488</v>
      </c>
      <c r="Q132" s="59" t="s">
        <v>481</v>
      </c>
      <c r="R132" s="59">
        <v>44228</v>
      </c>
      <c r="S132" s="59">
        <v>44306</v>
      </c>
      <c r="T132" s="59">
        <v>44316</v>
      </c>
      <c r="U132" s="57"/>
      <c r="V132" s="42">
        <f t="shared" si="3"/>
        <v>0</v>
      </c>
    </row>
    <row r="133" s="1" customFormat="1" ht="61.5" customHeight="1" spans="1:22">
      <c r="A133" s="18">
        <v>126</v>
      </c>
      <c r="B133" s="18" t="s">
        <v>31</v>
      </c>
      <c r="C133" s="24" t="s">
        <v>32</v>
      </c>
      <c r="D133" s="60" t="s">
        <v>537</v>
      </c>
      <c r="E133" s="60" t="s">
        <v>538</v>
      </c>
      <c r="F133" s="50"/>
      <c r="G133" s="51" t="s">
        <v>81</v>
      </c>
      <c r="H133" s="61" t="s">
        <v>332</v>
      </c>
      <c r="I133" s="57">
        <v>35</v>
      </c>
      <c r="J133" s="57"/>
      <c r="K133" s="57"/>
      <c r="L133" s="57"/>
      <c r="M133" s="57">
        <v>35</v>
      </c>
      <c r="N133" s="18" t="s">
        <v>486</v>
      </c>
      <c r="O133" s="74" t="s">
        <v>539</v>
      </c>
      <c r="P133" s="60" t="s">
        <v>540</v>
      </c>
      <c r="Q133" s="59" t="s">
        <v>481</v>
      </c>
      <c r="R133" s="59">
        <v>44256</v>
      </c>
      <c r="S133" s="59">
        <v>44470</v>
      </c>
      <c r="T133" s="59">
        <v>44531</v>
      </c>
      <c r="U133" s="57"/>
      <c r="V133" s="42">
        <f t="shared" si="3"/>
        <v>0</v>
      </c>
    </row>
    <row r="134" s="1" customFormat="1" ht="24" spans="1:22">
      <c r="A134" s="18">
        <v>127</v>
      </c>
      <c r="B134" s="18" t="s">
        <v>31</v>
      </c>
      <c r="C134" s="24" t="s">
        <v>32</v>
      </c>
      <c r="D134" s="49" t="s">
        <v>541</v>
      </c>
      <c r="E134" s="19" t="s">
        <v>542</v>
      </c>
      <c r="F134" s="50"/>
      <c r="G134" s="51" t="s">
        <v>96</v>
      </c>
      <c r="H134" s="51" t="s">
        <v>543</v>
      </c>
      <c r="I134" s="57">
        <v>18</v>
      </c>
      <c r="J134" s="57">
        <v>18</v>
      </c>
      <c r="K134" s="57"/>
      <c r="L134" s="57"/>
      <c r="M134" s="57"/>
      <c r="N134" s="18" t="s">
        <v>486</v>
      </c>
      <c r="O134" s="38" t="s">
        <v>544</v>
      </c>
      <c r="P134" s="30" t="s">
        <v>488</v>
      </c>
      <c r="Q134" s="59" t="s">
        <v>481</v>
      </c>
      <c r="R134" s="59">
        <v>44287</v>
      </c>
      <c r="S134" s="59">
        <v>44470</v>
      </c>
      <c r="T134" s="59">
        <v>44501</v>
      </c>
      <c r="U134" s="57"/>
      <c r="V134" s="42">
        <f t="shared" si="3"/>
        <v>0</v>
      </c>
    </row>
    <row r="135" s="1" customFormat="1" ht="24" spans="1:22">
      <c r="A135" s="18">
        <v>128</v>
      </c>
      <c r="B135" s="18" t="s">
        <v>31</v>
      </c>
      <c r="C135" s="24" t="s">
        <v>32</v>
      </c>
      <c r="D135" s="49" t="s">
        <v>545</v>
      </c>
      <c r="E135" s="19" t="s">
        <v>546</v>
      </c>
      <c r="F135" s="50"/>
      <c r="G135" s="51" t="s">
        <v>101</v>
      </c>
      <c r="H135" s="51" t="s">
        <v>547</v>
      </c>
      <c r="I135" s="57">
        <v>15</v>
      </c>
      <c r="J135" s="57">
        <v>15</v>
      </c>
      <c r="K135" s="57"/>
      <c r="L135" s="57"/>
      <c r="M135" s="57"/>
      <c r="N135" s="18" t="s">
        <v>486</v>
      </c>
      <c r="O135" s="38" t="s">
        <v>548</v>
      </c>
      <c r="P135" s="30" t="s">
        <v>488</v>
      </c>
      <c r="Q135" s="59" t="s">
        <v>481</v>
      </c>
      <c r="R135" s="59">
        <v>44287</v>
      </c>
      <c r="S135" s="59">
        <v>44470</v>
      </c>
      <c r="T135" s="59">
        <v>44501</v>
      </c>
      <c r="U135" s="57"/>
      <c r="V135" s="42">
        <f t="shared" si="3"/>
        <v>0</v>
      </c>
    </row>
    <row r="136" s="1" customFormat="1" ht="26.25" customHeight="1" spans="1:22">
      <c r="A136" s="18">
        <v>129</v>
      </c>
      <c r="B136" s="18" t="s">
        <v>31</v>
      </c>
      <c r="C136" s="24" t="s">
        <v>32</v>
      </c>
      <c r="D136" s="52" t="s">
        <v>549</v>
      </c>
      <c r="E136" s="22" t="s">
        <v>550</v>
      </c>
      <c r="F136" s="53"/>
      <c r="G136" s="54" t="s">
        <v>81</v>
      </c>
      <c r="H136" s="54" t="s">
        <v>551</v>
      </c>
      <c r="I136" s="21">
        <v>25</v>
      </c>
      <c r="J136" s="21">
        <v>25</v>
      </c>
      <c r="K136" s="21"/>
      <c r="L136" s="21"/>
      <c r="M136" s="21"/>
      <c r="N136" s="21" t="s">
        <v>486</v>
      </c>
      <c r="O136" s="58" t="s">
        <v>552</v>
      </c>
      <c r="P136" s="22" t="s">
        <v>488</v>
      </c>
      <c r="Q136" s="59" t="s">
        <v>481</v>
      </c>
      <c r="R136" s="59">
        <v>44256</v>
      </c>
      <c r="S136" s="59">
        <v>44470</v>
      </c>
      <c r="T136" s="59">
        <v>44501</v>
      </c>
      <c r="U136" s="57"/>
      <c r="V136" s="42">
        <f t="shared" si="3"/>
        <v>0</v>
      </c>
    </row>
    <row r="137" s="1" customFormat="1" ht="26.25" customHeight="1" spans="1:22">
      <c r="A137" s="18">
        <v>130</v>
      </c>
      <c r="B137" s="18" t="s">
        <v>31</v>
      </c>
      <c r="C137" s="24" t="s">
        <v>32</v>
      </c>
      <c r="D137" s="62" t="s">
        <v>553</v>
      </c>
      <c r="E137" s="19" t="s">
        <v>554</v>
      </c>
      <c r="F137" s="50"/>
      <c r="G137" s="51" t="s">
        <v>91</v>
      </c>
      <c r="H137" s="51" t="s">
        <v>555</v>
      </c>
      <c r="I137" s="57">
        <v>45</v>
      </c>
      <c r="J137" s="57"/>
      <c r="K137" s="57">
        <v>45</v>
      </c>
      <c r="L137" s="57"/>
      <c r="M137" s="57"/>
      <c r="N137" s="18" t="s">
        <v>486</v>
      </c>
      <c r="O137" s="38" t="s">
        <v>556</v>
      </c>
      <c r="P137" s="30" t="s">
        <v>557</v>
      </c>
      <c r="Q137" s="59" t="s">
        <v>481</v>
      </c>
      <c r="R137" s="59" t="s">
        <v>506</v>
      </c>
      <c r="S137" s="59" t="s">
        <v>489</v>
      </c>
      <c r="T137" s="59">
        <v>44530</v>
      </c>
      <c r="U137" s="57"/>
      <c r="V137" s="42">
        <f t="shared" si="3"/>
        <v>0</v>
      </c>
    </row>
    <row r="138" s="1" customFormat="1" ht="29.25" customHeight="1" spans="1:22">
      <c r="A138" s="18">
        <v>131</v>
      </c>
      <c r="B138" s="18" t="s">
        <v>31</v>
      </c>
      <c r="C138" s="24" t="s">
        <v>32</v>
      </c>
      <c r="D138" s="49" t="s">
        <v>558</v>
      </c>
      <c r="E138" s="19" t="s">
        <v>559</v>
      </c>
      <c r="F138" s="50"/>
      <c r="G138" s="51" t="s">
        <v>161</v>
      </c>
      <c r="H138" s="51" t="s">
        <v>560</v>
      </c>
      <c r="I138" s="57">
        <v>30</v>
      </c>
      <c r="J138" s="57">
        <v>30</v>
      </c>
      <c r="K138" s="57"/>
      <c r="L138" s="57"/>
      <c r="M138" s="57"/>
      <c r="N138" s="18" t="s">
        <v>486</v>
      </c>
      <c r="O138" s="38" t="s">
        <v>561</v>
      </c>
      <c r="P138" s="30" t="s">
        <v>557</v>
      </c>
      <c r="Q138" s="59" t="s">
        <v>481</v>
      </c>
      <c r="R138" s="59">
        <v>44228</v>
      </c>
      <c r="S138" s="59">
        <v>44287</v>
      </c>
      <c r="T138" s="59">
        <v>44301</v>
      </c>
      <c r="U138" s="57"/>
      <c r="V138" s="42">
        <f t="shared" si="3"/>
        <v>0</v>
      </c>
    </row>
    <row r="139" s="1" customFormat="1" ht="30.75" customHeight="1" spans="1:22">
      <c r="A139" s="18">
        <v>132</v>
      </c>
      <c r="B139" s="18" t="s">
        <v>31</v>
      </c>
      <c r="C139" s="24" t="s">
        <v>32</v>
      </c>
      <c r="D139" s="49" t="s">
        <v>562</v>
      </c>
      <c r="E139" s="19" t="s">
        <v>563</v>
      </c>
      <c r="F139" s="50"/>
      <c r="G139" s="51" t="s">
        <v>252</v>
      </c>
      <c r="H139" s="51" t="s">
        <v>564</v>
      </c>
      <c r="I139" s="57">
        <v>20</v>
      </c>
      <c r="J139" s="57">
        <v>20</v>
      </c>
      <c r="K139" s="57"/>
      <c r="L139" s="57"/>
      <c r="M139" s="57"/>
      <c r="N139" s="18" t="s">
        <v>486</v>
      </c>
      <c r="O139" s="38" t="s">
        <v>565</v>
      </c>
      <c r="P139" s="30" t="s">
        <v>557</v>
      </c>
      <c r="Q139" s="59" t="s">
        <v>481</v>
      </c>
      <c r="R139" s="59">
        <v>44316</v>
      </c>
      <c r="S139" s="59">
        <v>44407</v>
      </c>
      <c r="T139" s="59">
        <v>44438</v>
      </c>
      <c r="U139" s="57"/>
      <c r="V139" s="42">
        <f t="shared" si="3"/>
        <v>0</v>
      </c>
    </row>
    <row r="140" s="1" customFormat="1" ht="81.75" customHeight="1" spans="1:22">
      <c r="A140" s="18">
        <v>133</v>
      </c>
      <c r="B140" s="18" t="s">
        <v>31</v>
      </c>
      <c r="C140" s="24" t="s">
        <v>32</v>
      </c>
      <c r="D140" s="49" t="s">
        <v>566</v>
      </c>
      <c r="E140" s="19" t="s">
        <v>567</v>
      </c>
      <c r="F140" s="50"/>
      <c r="G140" s="51" t="s">
        <v>115</v>
      </c>
      <c r="H140" s="51" t="s">
        <v>283</v>
      </c>
      <c r="I140" s="57">
        <v>60</v>
      </c>
      <c r="J140" s="57">
        <v>60</v>
      </c>
      <c r="K140" s="57"/>
      <c r="L140" s="57"/>
      <c r="M140" s="57"/>
      <c r="N140" s="18" t="s">
        <v>486</v>
      </c>
      <c r="O140" s="38" t="s">
        <v>568</v>
      </c>
      <c r="P140" s="30" t="s">
        <v>557</v>
      </c>
      <c r="Q140" s="59" t="s">
        <v>481</v>
      </c>
      <c r="R140" s="59">
        <v>44287</v>
      </c>
      <c r="S140" s="59">
        <v>44470</v>
      </c>
      <c r="T140" s="59">
        <v>44501</v>
      </c>
      <c r="U140" s="50"/>
      <c r="V140" s="42">
        <f t="shared" si="3"/>
        <v>0</v>
      </c>
    </row>
    <row r="141" s="1" customFormat="1" ht="34.5" customHeight="1" spans="1:22">
      <c r="A141" s="18">
        <v>134</v>
      </c>
      <c r="B141" s="18" t="s">
        <v>31</v>
      </c>
      <c r="C141" s="24" t="s">
        <v>32</v>
      </c>
      <c r="D141" s="49" t="s">
        <v>569</v>
      </c>
      <c r="E141" s="19" t="s">
        <v>570</v>
      </c>
      <c r="F141" s="50"/>
      <c r="G141" s="51" t="s">
        <v>115</v>
      </c>
      <c r="H141" s="51" t="s">
        <v>571</v>
      </c>
      <c r="I141" s="57">
        <v>25</v>
      </c>
      <c r="J141" s="57">
        <v>25</v>
      </c>
      <c r="K141" s="57"/>
      <c r="L141" s="57"/>
      <c r="M141" s="57"/>
      <c r="N141" s="18" t="s">
        <v>486</v>
      </c>
      <c r="O141" s="38" t="s">
        <v>572</v>
      </c>
      <c r="P141" s="30" t="s">
        <v>557</v>
      </c>
      <c r="Q141" s="59" t="s">
        <v>481</v>
      </c>
      <c r="R141" s="59">
        <v>44287</v>
      </c>
      <c r="S141" s="59">
        <v>44470</v>
      </c>
      <c r="T141" s="59">
        <v>44501</v>
      </c>
      <c r="U141" s="57"/>
      <c r="V141" s="42">
        <f t="shared" si="3"/>
        <v>0</v>
      </c>
    </row>
    <row r="142" s="1" customFormat="1" ht="48" spans="1:22">
      <c r="A142" s="18">
        <v>135</v>
      </c>
      <c r="B142" s="18" t="s">
        <v>31</v>
      </c>
      <c r="C142" s="24" t="s">
        <v>32</v>
      </c>
      <c r="D142" s="22" t="s">
        <v>573</v>
      </c>
      <c r="E142" s="63" t="s">
        <v>574</v>
      </c>
      <c r="F142" s="50"/>
      <c r="G142" s="51" t="s">
        <v>127</v>
      </c>
      <c r="H142" s="64" t="s">
        <v>575</v>
      </c>
      <c r="I142" s="57">
        <v>40</v>
      </c>
      <c r="J142" s="57">
        <v>40</v>
      </c>
      <c r="K142" s="57"/>
      <c r="L142" s="57"/>
      <c r="M142" s="57"/>
      <c r="N142" s="18" t="s">
        <v>486</v>
      </c>
      <c r="O142" s="75" t="s">
        <v>576</v>
      </c>
      <c r="P142" s="30" t="s">
        <v>557</v>
      </c>
      <c r="Q142" s="59" t="s">
        <v>481</v>
      </c>
      <c r="R142" s="59">
        <v>44287</v>
      </c>
      <c r="S142" s="59">
        <v>44470</v>
      </c>
      <c r="T142" s="59">
        <v>44501</v>
      </c>
      <c r="U142" s="57"/>
      <c r="V142" s="42">
        <f t="shared" si="3"/>
        <v>0</v>
      </c>
    </row>
    <row r="143" s="1" customFormat="1" ht="24" spans="1:22">
      <c r="A143" s="18">
        <v>136</v>
      </c>
      <c r="B143" s="21" t="s">
        <v>31</v>
      </c>
      <c r="C143" s="24" t="s">
        <v>32</v>
      </c>
      <c r="D143" s="52" t="s">
        <v>577</v>
      </c>
      <c r="E143" s="22" t="s">
        <v>578</v>
      </c>
      <c r="F143" s="53"/>
      <c r="G143" s="54" t="s">
        <v>161</v>
      </c>
      <c r="H143" s="54" t="s">
        <v>579</v>
      </c>
      <c r="I143" s="21">
        <f>J143+M143</f>
        <v>21.5</v>
      </c>
      <c r="J143" s="21">
        <v>6.5</v>
      </c>
      <c r="K143" s="21"/>
      <c r="L143" s="21"/>
      <c r="M143" s="21">
        <v>15</v>
      </c>
      <c r="N143" s="21" t="s">
        <v>486</v>
      </c>
      <c r="O143" s="58" t="s">
        <v>580</v>
      </c>
      <c r="P143" s="22" t="s">
        <v>557</v>
      </c>
      <c r="Q143" s="59" t="s">
        <v>481</v>
      </c>
      <c r="R143" s="59">
        <v>44256</v>
      </c>
      <c r="S143" s="59">
        <v>44470</v>
      </c>
      <c r="T143" s="59"/>
      <c r="U143" s="57"/>
      <c r="V143" s="42">
        <f t="shared" si="3"/>
        <v>0</v>
      </c>
    </row>
    <row r="144" s="1" customFormat="1" ht="48.75" spans="1:22">
      <c r="A144" s="18">
        <v>137</v>
      </c>
      <c r="B144" s="18" t="s">
        <v>31</v>
      </c>
      <c r="C144" s="18" t="s">
        <v>32</v>
      </c>
      <c r="D144" s="65" t="s">
        <v>581</v>
      </c>
      <c r="E144" s="66" t="s">
        <v>582</v>
      </c>
      <c r="F144" s="18"/>
      <c r="G144" s="67" t="s">
        <v>583</v>
      </c>
      <c r="H144" s="18"/>
      <c r="I144" s="21">
        <f>J144+K144+L144+M144</f>
        <v>50</v>
      </c>
      <c r="J144" s="21">
        <v>50</v>
      </c>
      <c r="K144" s="21"/>
      <c r="L144" s="21"/>
      <c r="M144" s="21"/>
      <c r="N144" s="18" t="s">
        <v>584</v>
      </c>
      <c r="O144" s="76" t="s">
        <v>585</v>
      </c>
      <c r="P144" s="77" t="s">
        <v>586</v>
      </c>
      <c r="Q144" s="40"/>
      <c r="R144" s="41">
        <v>44197</v>
      </c>
      <c r="S144" s="41">
        <v>44531</v>
      </c>
      <c r="T144" s="41">
        <v>44545</v>
      </c>
      <c r="U144" s="18"/>
      <c r="V144" s="42">
        <f t="shared" si="3"/>
        <v>0</v>
      </c>
    </row>
    <row r="145" s="1" customFormat="1" ht="33.75" customHeight="1" spans="1:22">
      <c r="A145" s="18">
        <v>138</v>
      </c>
      <c r="B145" s="18" t="s">
        <v>31</v>
      </c>
      <c r="C145" s="18" t="s">
        <v>32</v>
      </c>
      <c r="D145" s="19" t="s">
        <v>587</v>
      </c>
      <c r="E145" s="19" t="s">
        <v>588</v>
      </c>
      <c r="F145" s="18"/>
      <c r="G145" s="18" t="s">
        <v>589</v>
      </c>
      <c r="H145" s="18" t="s">
        <v>590</v>
      </c>
      <c r="I145" s="21">
        <v>106</v>
      </c>
      <c r="J145" s="21">
        <v>106</v>
      </c>
      <c r="K145" s="21"/>
      <c r="L145" s="21"/>
      <c r="M145" s="21"/>
      <c r="N145" s="18" t="s">
        <v>591</v>
      </c>
      <c r="O145" s="38" t="s">
        <v>592</v>
      </c>
      <c r="P145" s="19" t="s">
        <v>593</v>
      </c>
      <c r="Q145" s="41">
        <v>44240</v>
      </c>
      <c r="R145" s="41">
        <v>44247</v>
      </c>
      <c r="S145" s="41">
        <v>44296</v>
      </c>
      <c r="T145" s="41">
        <v>44306</v>
      </c>
      <c r="U145" s="18"/>
      <c r="V145" s="42">
        <f t="shared" si="3"/>
        <v>0</v>
      </c>
    </row>
    <row r="146" s="1" customFormat="1" ht="47.25" customHeight="1" spans="1:22">
      <c r="A146" s="18">
        <v>139</v>
      </c>
      <c r="B146" s="18" t="s">
        <v>31</v>
      </c>
      <c r="C146" s="18" t="s">
        <v>32</v>
      </c>
      <c r="D146" s="19" t="s">
        <v>594</v>
      </c>
      <c r="E146" s="19" t="s">
        <v>595</v>
      </c>
      <c r="F146" s="18"/>
      <c r="G146" s="18" t="s">
        <v>110</v>
      </c>
      <c r="H146" s="18" t="s">
        <v>265</v>
      </c>
      <c r="I146" s="21">
        <v>175</v>
      </c>
      <c r="J146" s="21">
        <v>175</v>
      </c>
      <c r="K146" s="21"/>
      <c r="L146" s="21"/>
      <c r="M146" s="21"/>
      <c r="N146" s="18" t="s">
        <v>591</v>
      </c>
      <c r="O146" s="38" t="s">
        <v>596</v>
      </c>
      <c r="P146" s="19" t="s">
        <v>597</v>
      </c>
      <c r="Q146" s="41"/>
      <c r="R146" s="41" t="s">
        <v>598</v>
      </c>
      <c r="S146" s="41">
        <v>44428</v>
      </c>
      <c r="T146" s="41">
        <v>44438</v>
      </c>
      <c r="U146" s="18"/>
      <c r="V146" s="42">
        <f t="shared" si="3"/>
        <v>0</v>
      </c>
    </row>
    <row r="147" s="1" customFormat="1" ht="35.25" customHeight="1" spans="1:22">
      <c r="A147" s="18">
        <v>140</v>
      </c>
      <c r="B147" s="18" t="s">
        <v>31</v>
      </c>
      <c r="C147" s="18" t="s">
        <v>32</v>
      </c>
      <c r="D147" s="19" t="s">
        <v>599</v>
      </c>
      <c r="E147" s="19" t="s">
        <v>600</v>
      </c>
      <c r="F147" s="18"/>
      <c r="G147" s="18" t="s">
        <v>91</v>
      </c>
      <c r="H147" s="18" t="s">
        <v>601</v>
      </c>
      <c r="I147" s="21">
        <v>20</v>
      </c>
      <c r="J147" s="21"/>
      <c r="K147" s="21">
        <v>20</v>
      </c>
      <c r="L147" s="21"/>
      <c r="M147" s="21"/>
      <c r="N147" s="18" t="s">
        <v>591</v>
      </c>
      <c r="O147" s="38" t="s">
        <v>602</v>
      </c>
      <c r="P147" s="19" t="s">
        <v>597</v>
      </c>
      <c r="Q147" s="41"/>
      <c r="R147" s="41" t="s">
        <v>598</v>
      </c>
      <c r="S147" s="41">
        <v>44428</v>
      </c>
      <c r="T147" s="41">
        <v>44438</v>
      </c>
      <c r="U147" s="18"/>
      <c r="V147" s="42">
        <f t="shared" si="3"/>
        <v>0</v>
      </c>
    </row>
    <row r="148" s="1" customFormat="1" ht="46.5" customHeight="1" spans="1:22">
      <c r="A148" s="18">
        <v>141</v>
      </c>
      <c r="B148" s="18" t="s">
        <v>31</v>
      </c>
      <c r="C148" s="18" t="s">
        <v>32</v>
      </c>
      <c r="D148" s="19" t="s">
        <v>603</v>
      </c>
      <c r="E148" s="19" t="s">
        <v>604</v>
      </c>
      <c r="F148" s="18"/>
      <c r="G148" s="18" t="s">
        <v>81</v>
      </c>
      <c r="H148" s="18" t="s">
        <v>605</v>
      </c>
      <c r="I148" s="21">
        <v>20</v>
      </c>
      <c r="J148" s="21"/>
      <c r="K148" s="21">
        <v>20</v>
      </c>
      <c r="L148" s="21"/>
      <c r="M148" s="21"/>
      <c r="N148" s="18" t="s">
        <v>591</v>
      </c>
      <c r="O148" s="38" t="s">
        <v>602</v>
      </c>
      <c r="P148" s="19" t="s">
        <v>597</v>
      </c>
      <c r="Q148" s="41"/>
      <c r="R148" s="41" t="s">
        <v>598</v>
      </c>
      <c r="S148" s="41">
        <v>44428</v>
      </c>
      <c r="T148" s="41">
        <v>44438</v>
      </c>
      <c r="U148" s="18"/>
      <c r="V148" s="42">
        <f t="shared" si="3"/>
        <v>0</v>
      </c>
    </row>
    <row r="149" s="1" customFormat="1" ht="45.75" customHeight="1" spans="1:22">
      <c r="A149" s="18">
        <v>142</v>
      </c>
      <c r="B149" s="18" t="s">
        <v>31</v>
      </c>
      <c r="C149" s="18" t="s">
        <v>32</v>
      </c>
      <c r="D149" s="19" t="s">
        <v>606</v>
      </c>
      <c r="E149" s="19" t="s">
        <v>607</v>
      </c>
      <c r="F149" s="18"/>
      <c r="G149" s="18" t="s">
        <v>81</v>
      </c>
      <c r="H149" s="18" t="s">
        <v>608</v>
      </c>
      <c r="I149" s="21">
        <v>20</v>
      </c>
      <c r="J149" s="21"/>
      <c r="K149" s="21">
        <v>20</v>
      </c>
      <c r="L149" s="21"/>
      <c r="M149" s="21"/>
      <c r="N149" s="18" t="s">
        <v>591</v>
      </c>
      <c r="O149" s="38" t="s">
        <v>602</v>
      </c>
      <c r="P149" s="19" t="s">
        <v>597</v>
      </c>
      <c r="Q149" s="41"/>
      <c r="R149" s="41" t="s">
        <v>598</v>
      </c>
      <c r="S149" s="41">
        <v>44428</v>
      </c>
      <c r="T149" s="41">
        <v>44438</v>
      </c>
      <c r="U149" s="18"/>
      <c r="V149" s="42">
        <f t="shared" si="3"/>
        <v>0</v>
      </c>
    </row>
    <row r="150" s="1" customFormat="1" ht="42" customHeight="1" spans="1:22">
      <c r="A150" s="18">
        <v>143</v>
      </c>
      <c r="B150" s="18" t="s">
        <v>31</v>
      </c>
      <c r="C150" s="18" t="s">
        <v>32</v>
      </c>
      <c r="D150" s="19" t="s">
        <v>609</v>
      </c>
      <c r="E150" s="19" t="s">
        <v>610</v>
      </c>
      <c r="F150" s="18"/>
      <c r="G150" s="18" t="s">
        <v>115</v>
      </c>
      <c r="H150" s="18" t="s">
        <v>279</v>
      </c>
      <c r="I150" s="21">
        <v>20</v>
      </c>
      <c r="J150" s="21"/>
      <c r="K150" s="21">
        <v>20</v>
      </c>
      <c r="L150" s="21"/>
      <c r="M150" s="21"/>
      <c r="N150" s="18" t="s">
        <v>591</v>
      </c>
      <c r="O150" s="38" t="s">
        <v>602</v>
      </c>
      <c r="P150" s="19" t="s">
        <v>597</v>
      </c>
      <c r="Q150" s="41"/>
      <c r="R150" s="41" t="s">
        <v>598</v>
      </c>
      <c r="S150" s="41">
        <v>44428</v>
      </c>
      <c r="T150" s="41">
        <v>44438</v>
      </c>
      <c r="U150" s="18"/>
      <c r="V150" s="42">
        <f t="shared" si="3"/>
        <v>0</v>
      </c>
    </row>
    <row r="151" s="1" customFormat="1" ht="48.75" customHeight="1" spans="1:22">
      <c r="A151" s="18">
        <v>144</v>
      </c>
      <c r="B151" s="18" t="s">
        <v>31</v>
      </c>
      <c r="C151" s="18" t="s">
        <v>32</v>
      </c>
      <c r="D151" s="19" t="s">
        <v>611</v>
      </c>
      <c r="E151" s="19" t="s">
        <v>612</v>
      </c>
      <c r="F151" s="18"/>
      <c r="G151" s="18" t="s">
        <v>91</v>
      </c>
      <c r="H151" s="18" t="s">
        <v>613</v>
      </c>
      <c r="I151" s="21">
        <v>20</v>
      </c>
      <c r="J151" s="21"/>
      <c r="K151" s="21">
        <v>20</v>
      </c>
      <c r="L151" s="21"/>
      <c r="M151" s="21"/>
      <c r="N151" s="18" t="s">
        <v>591</v>
      </c>
      <c r="O151" s="38" t="s">
        <v>602</v>
      </c>
      <c r="P151" s="19" t="s">
        <v>597</v>
      </c>
      <c r="Q151" s="41"/>
      <c r="R151" s="41" t="s">
        <v>598</v>
      </c>
      <c r="S151" s="41">
        <v>44428</v>
      </c>
      <c r="T151" s="41">
        <v>44438</v>
      </c>
      <c r="U151" s="18"/>
      <c r="V151" s="42">
        <f t="shared" si="3"/>
        <v>0</v>
      </c>
    </row>
    <row r="152" s="1" customFormat="1" ht="48.75" customHeight="1" spans="1:22">
      <c r="A152" s="18">
        <v>145</v>
      </c>
      <c r="B152" s="18" t="s">
        <v>31</v>
      </c>
      <c r="C152" s="18" t="s">
        <v>32</v>
      </c>
      <c r="D152" s="68" t="s">
        <v>614</v>
      </c>
      <c r="E152" s="69" t="s">
        <v>615</v>
      </c>
      <c r="F152" s="70"/>
      <c r="G152" s="71" t="s">
        <v>185</v>
      </c>
      <c r="H152" s="71" t="s">
        <v>616</v>
      </c>
      <c r="I152" s="78">
        <v>6.16</v>
      </c>
      <c r="J152" s="78">
        <v>6.16</v>
      </c>
      <c r="K152" s="78"/>
      <c r="L152" s="78"/>
      <c r="M152" s="78"/>
      <c r="N152" s="79" t="s">
        <v>486</v>
      </c>
      <c r="O152" s="80" t="s">
        <v>617</v>
      </c>
      <c r="P152" s="81" t="s">
        <v>488</v>
      </c>
      <c r="Q152" s="85" t="s">
        <v>481</v>
      </c>
      <c r="R152" s="85">
        <v>44287</v>
      </c>
      <c r="S152" s="85">
        <v>44470</v>
      </c>
      <c r="T152" s="85">
        <v>44501</v>
      </c>
      <c r="U152" s="78"/>
      <c r="V152" s="42"/>
    </row>
    <row r="153" s="1" customFormat="1" ht="41.25" customHeight="1" spans="1:22">
      <c r="A153" s="18">
        <v>146</v>
      </c>
      <c r="B153" s="18" t="s">
        <v>31</v>
      </c>
      <c r="C153" s="18" t="s">
        <v>32</v>
      </c>
      <c r="D153" s="19" t="s">
        <v>618</v>
      </c>
      <c r="E153" s="19" t="s">
        <v>619</v>
      </c>
      <c r="F153" s="18"/>
      <c r="G153" s="18" t="s">
        <v>115</v>
      </c>
      <c r="H153" s="18" t="s">
        <v>620</v>
      </c>
      <c r="I153" s="21">
        <v>35</v>
      </c>
      <c r="J153" s="21"/>
      <c r="K153" s="21"/>
      <c r="L153" s="21"/>
      <c r="M153" s="21">
        <v>35</v>
      </c>
      <c r="N153" s="18" t="s">
        <v>486</v>
      </c>
      <c r="O153" s="38" t="s">
        <v>621</v>
      </c>
      <c r="P153" s="19" t="s">
        <v>622</v>
      </c>
      <c r="Q153" s="18"/>
      <c r="R153" s="24" t="s">
        <v>623</v>
      </c>
      <c r="S153" s="24" t="s">
        <v>624</v>
      </c>
      <c r="T153" s="59">
        <v>44423</v>
      </c>
      <c r="U153" s="18"/>
      <c r="V153" s="42">
        <f t="shared" ref="V153:V169" si="4">I153-J153-K153-L153-M153</f>
        <v>0</v>
      </c>
    </row>
    <row r="154" s="1" customFormat="1" ht="33.75" customHeight="1" spans="1:22">
      <c r="A154" s="18">
        <v>147</v>
      </c>
      <c r="B154" s="18" t="s">
        <v>31</v>
      </c>
      <c r="C154" s="18" t="s">
        <v>32</v>
      </c>
      <c r="D154" s="19" t="s">
        <v>625</v>
      </c>
      <c r="E154" s="19" t="s">
        <v>626</v>
      </c>
      <c r="F154" s="18"/>
      <c r="G154" s="18" t="s">
        <v>115</v>
      </c>
      <c r="H154" s="18" t="s">
        <v>120</v>
      </c>
      <c r="I154" s="21">
        <v>35</v>
      </c>
      <c r="J154" s="21"/>
      <c r="K154" s="21"/>
      <c r="L154" s="21"/>
      <c r="M154" s="21">
        <v>35</v>
      </c>
      <c r="N154" s="18" t="s">
        <v>486</v>
      </c>
      <c r="O154" s="38" t="s">
        <v>627</v>
      </c>
      <c r="P154" s="19" t="s">
        <v>628</v>
      </c>
      <c r="Q154" s="18"/>
      <c r="R154" s="59">
        <v>44367</v>
      </c>
      <c r="S154" s="59">
        <v>44407</v>
      </c>
      <c r="T154" s="59">
        <v>44423</v>
      </c>
      <c r="U154" s="18"/>
      <c r="V154" s="42">
        <f t="shared" si="4"/>
        <v>0</v>
      </c>
    </row>
    <row r="155" s="1" customFormat="1" ht="96" customHeight="1" spans="1:22">
      <c r="A155" s="18">
        <v>148</v>
      </c>
      <c r="B155" s="18" t="s">
        <v>31</v>
      </c>
      <c r="C155" s="21" t="s">
        <v>32</v>
      </c>
      <c r="D155" s="19" t="s">
        <v>629</v>
      </c>
      <c r="E155" s="19" t="s">
        <v>630</v>
      </c>
      <c r="F155" s="18"/>
      <c r="G155" s="18" t="s">
        <v>81</v>
      </c>
      <c r="H155" s="18" t="s">
        <v>631</v>
      </c>
      <c r="I155" s="21">
        <v>112.92</v>
      </c>
      <c r="J155" s="21">
        <v>112.92</v>
      </c>
      <c r="K155" s="21"/>
      <c r="L155" s="21"/>
      <c r="M155" s="21"/>
      <c r="N155" s="18" t="s">
        <v>71</v>
      </c>
      <c r="O155" s="38" t="s">
        <v>632</v>
      </c>
      <c r="P155" s="19" t="s">
        <v>73</v>
      </c>
      <c r="Q155" s="59">
        <v>44317</v>
      </c>
      <c r="R155" s="41">
        <v>44377</v>
      </c>
      <c r="S155" s="41">
        <v>44454</v>
      </c>
      <c r="T155" s="59">
        <v>44469</v>
      </c>
      <c r="U155" s="18"/>
      <c r="V155" s="42">
        <f t="shared" si="4"/>
        <v>0</v>
      </c>
    </row>
    <row r="156" s="1" customFormat="1" ht="93.75" customHeight="1" spans="1:22">
      <c r="A156" s="18">
        <v>149</v>
      </c>
      <c r="B156" s="18" t="s">
        <v>31</v>
      </c>
      <c r="C156" s="21" t="s">
        <v>32</v>
      </c>
      <c r="D156" s="19" t="s">
        <v>633</v>
      </c>
      <c r="E156" s="19" t="s">
        <v>634</v>
      </c>
      <c r="F156" s="18"/>
      <c r="G156" s="18" t="s">
        <v>185</v>
      </c>
      <c r="H156" s="18" t="s">
        <v>635</v>
      </c>
      <c r="I156" s="21">
        <v>100</v>
      </c>
      <c r="J156" s="21">
        <v>100</v>
      </c>
      <c r="K156" s="21"/>
      <c r="L156" s="21"/>
      <c r="M156" s="21"/>
      <c r="N156" s="18" t="s">
        <v>71</v>
      </c>
      <c r="O156" s="38" t="s">
        <v>636</v>
      </c>
      <c r="P156" s="19" t="s">
        <v>73</v>
      </c>
      <c r="Q156" s="59">
        <v>44317</v>
      </c>
      <c r="R156" s="59">
        <v>44377</v>
      </c>
      <c r="S156" s="59">
        <v>44454</v>
      </c>
      <c r="T156" s="59">
        <v>44467</v>
      </c>
      <c r="U156" s="18"/>
      <c r="V156" s="42">
        <f t="shared" si="4"/>
        <v>0</v>
      </c>
    </row>
    <row r="157" s="1" customFormat="1" ht="32.25" customHeight="1" spans="1:22">
      <c r="A157" s="18">
        <v>150</v>
      </c>
      <c r="B157" s="18" t="s">
        <v>31</v>
      </c>
      <c r="C157" s="18" t="s">
        <v>32</v>
      </c>
      <c r="D157" s="19" t="s">
        <v>637</v>
      </c>
      <c r="E157" s="19" t="s">
        <v>638</v>
      </c>
      <c r="F157" s="18"/>
      <c r="G157" s="18" t="s">
        <v>185</v>
      </c>
      <c r="H157" s="18" t="s">
        <v>616</v>
      </c>
      <c r="I157" s="21">
        <v>10</v>
      </c>
      <c r="J157" s="21"/>
      <c r="K157" s="21"/>
      <c r="L157" s="21"/>
      <c r="M157" s="21">
        <v>10</v>
      </c>
      <c r="N157" s="18" t="s">
        <v>486</v>
      </c>
      <c r="O157" s="38" t="s">
        <v>639</v>
      </c>
      <c r="P157" s="19" t="s">
        <v>640</v>
      </c>
      <c r="Q157" s="18"/>
      <c r="R157" s="59">
        <v>44336</v>
      </c>
      <c r="S157" s="59">
        <v>44418</v>
      </c>
      <c r="T157" s="59">
        <v>44440</v>
      </c>
      <c r="U157" s="18"/>
      <c r="V157" s="42">
        <f t="shared" si="4"/>
        <v>0</v>
      </c>
    </row>
    <row r="158" s="1" customFormat="1" ht="104.25" customHeight="1" spans="1:22">
      <c r="A158" s="18">
        <v>151</v>
      </c>
      <c r="B158" s="18" t="s">
        <v>31</v>
      </c>
      <c r="C158" s="21" t="s">
        <v>32</v>
      </c>
      <c r="D158" s="19" t="s">
        <v>641</v>
      </c>
      <c r="E158" s="19" t="s">
        <v>642</v>
      </c>
      <c r="F158" s="18"/>
      <c r="G158" s="18" t="s">
        <v>185</v>
      </c>
      <c r="H158" s="18" t="s">
        <v>643</v>
      </c>
      <c r="I158" s="21">
        <v>50</v>
      </c>
      <c r="J158" s="21"/>
      <c r="K158" s="21"/>
      <c r="L158" s="21"/>
      <c r="M158" s="21">
        <v>50</v>
      </c>
      <c r="N158" s="18" t="s">
        <v>71</v>
      </c>
      <c r="O158" s="38" t="s">
        <v>644</v>
      </c>
      <c r="P158" s="19" t="s">
        <v>73</v>
      </c>
      <c r="Q158" s="59">
        <v>44317</v>
      </c>
      <c r="R158" s="59">
        <v>44377</v>
      </c>
      <c r="S158" s="59">
        <v>44454</v>
      </c>
      <c r="T158" s="59">
        <v>44467</v>
      </c>
      <c r="U158" s="18"/>
      <c r="V158" s="42">
        <f t="shared" si="4"/>
        <v>0</v>
      </c>
    </row>
    <row r="159" s="1" customFormat="1" ht="34.5" customHeight="1" spans="1:22">
      <c r="A159" s="18">
        <v>152</v>
      </c>
      <c r="B159" s="18" t="s">
        <v>31</v>
      </c>
      <c r="C159" s="18" t="s">
        <v>32</v>
      </c>
      <c r="D159" s="20" t="s">
        <v>645</v>
      </c>
      <c r="E159" s="20" t="s">
        <v>646</v>
      </c>
      <c r="F159" s="21"/>
      <c r="G159" s="18" t="s">
        <v>127</v>
      </c>
      <c r="H159" s="24" t="s">
        <v>647</v>
      </c>
      <c r="I159" s="21">
        <v>341.6</v>
      </c>
      <c r="J159" s="21"/>
      <c r="K159" s="21"/>
      <c r="L159" s="21"/>
      <c r="M159" s="21">
        <v>341.6</v>
      </c>
      <c r="N159" s="18" t="s">
        <v>648</v>
      </c>
      <c r="O159" s="82" t="s">
        <v>649</v>
      </c>
      <c r="P159" s="20" t="s">
        <v>649</v>
      </c>
      <c r="Q159" s="41">
        <v>44348</v>
      </c>
      <c r="R159" s="41">
        <v>44362</v>
      </c>
      <c r="S159" s="41">
        <v>44470</v>
      </c>
      <c r="T159" s="41">
        <v>44501</v>
      </c>
      <c r="U159" s="18"/>
      <c r="V159" s="42">
        <f t="shared" si="4"/>
        <v>0</v>
      </c>
    </row>
    <row r="160" s="1" customFormat="1" ht="90.75" customHeight="1" spans="1:22">
      <c r="A160" s="18">
        <v>153</v>
      </c>
      <c r="B160" s="18" t="s">
        <v>31</v>
      </c>
      <c r="C160" s="21" t="s">
        <v>32</v>
      </c>
      <c r="D160" s="19" t="s">
        <v>650</v>
      </c>
      <c r="E160" s="19" t="s">
        <v>470</v>
      </c>
      <c r="F160" s="18"/>
      <c r="G160" s="18" t="s">
        <v>96</v>
      </c>
      <c r="H160" s="18" t="s">
        <v>651</v>
      </c>
      <c r="I160" s="21">
        <v>14</v>
      </c>
      <c r="J160" s="21"/>
      <c r="K160" s="21"/>
      <c r="L160" s="21"/>
      <c r="M160" s="21">
        <v>14</v>
      </c>
      <c r="N160" s="18" t="s">
        <v>71</v>
      </c>
      <c r="O160" s="38" t="s">
        <v>652</v>
      </c>
      <c r="P160" s="19" t="s">
        <v>73</v>
      </c>
      <c r="Q160" s="59">
        <v>44317</v>
      </c>
      <c r="R160" s="59">
        <v>44348</v>
      </c>
      <c r="S160" s="59">
        <v>44428</v>
      </c>
      <c r="T160" s="59">
        <v>44440</v>
      </c>
      <c r="U160" s="18"/>
      <c r="V160" s="42">
        <f t="shared" si="4"/>
        <v>0</v>
      </c>
    </row>
    <row r="161" s="1" customFormat="1" ht="87.75" customHeight="1" spans="1:22">
      <c r="A161" s="18">
        <v>154</v>
      </c>
      <c r="B161" s="18" t="s">
        <v>31</v>
      </c>
      <c r="C161" s="21" t="s">
        <v>32</v>
      </c>
      <c r="D161" s="19" t="s">
        <v>653</v>
      </c>
      <c r="E161" s="19" t="s">
        <v>654</v>
      </c>
      <c r="F161" s="18"/>
      <c r="G161" s="18" t="s">
        <v>161</v>
      </c>
      <c r="H161" s="18" t="s">
        <v>655</v>
      </c>
      <c r="I161" s="21">
        <v>55</v>
      </c>
      <c r="J161" s="21"/>
      <c r="K161" s="21"/>
      <c r="L161" s="21"/>
      <c r="M161" s="21">
        <v>55</v>
      </c>
      <c r="N161" s="18" t="s">
        <v>71</v>
      </c>
      <c r="O161" s="38" t="s">
        <v>656</v>
      </c>
      <c r="P161" s="19" t="s">
        <v>73</v>
      </c>
      <c r="Q161" s="59">
        <v>44317</v>
      </c>
      <c r="R161" s="59">
        <v>44331</v>
      </c>
      <c r="S161" s="59">
        <v>44407</v>
      </c>
      <c r="T161" s="59">
        <v>44418</v>
      </c>
      <c r="U161" s="18"/>
      <c r="V161" s="42">
        <f t="shared" si="4"/>
        <v>0</v>
      </c>
    </row>
    <row r="162" s="1" customFormat="1" ht="39" customHeight="1" spans="1:22">
      <c r="A162" s="18">
        <v>155</v>
      </c>
      <c r="B162" s="18" t="s">
        <v>31</v>
      </c>
      <c r="C162" s="18" t="s">
        <v>32</v>
      </c>
      <c r="D162" s="19" t="s">
        <v>657</v>
      </c>
      <c r="E162" s="19" t="s">
        <v>658</v>
      </c>
      <c r="F162" s="18"/>
      <c r="G162" s="18" t="s">
        <v>161</v>
      </c>
      <c r="H162" s="18" t="s">
        <v>659</v>
      </c>
      <c r="I162" s="21">
        <v>8.5</v>
      </c>
      <c r="J162" s="21"/>
      <c r="K162" s="21"/>
      <c r="L162" s="21"/>
      <c r="M162" s="21">
        <v>8.5</v>
      </c>
      <c r="N162" s="18" t="s">
        <v>486</v>
      </c>
      <c r="O162" s="38" t="s">
        <v>660</v>
      </c>
      <c r="P162" s="19" t="s">
        <v>661</v>
      </c>
      <c r="Q162" s="18"/>
      <c r="R162" s="41">
        <v>44378</v>
      </c>
      <c r="S162" s="41">
        <v>44531</v>
      </c>
      <c r="T162" s="41">
        <v>44545</v>
      </c>
      <c r="U162" s="18"/>
      <c r="V162" s="42">
        <f t="shared" si="4"/>
        <v>0</v>
      </c>
    </row>
    <row r="163" s="1" customFormat="1" ht="39" customHeight="1" spans="1:22">
      <c r="A163" s="18">
        <v>156</v>
      </c>
      <c r="B163" s="18" t="s">
        <v>31</v>
      </c>
      <c r="C163" s="18" t="s">
        <v>32</v>
      </c>
      <c r="D163" s="20" t="s">
        <v>662</v>
      </c>
      <c r="E163" s="20" t="s">
        <v>663</v>
      </c>
      <c r="F163" s="21"/>
      <c r="G163" s="24" t="s">
        <v>127</v>
      </c>
      <c r="H163" s="24" t="s">
        <v>664</v>
      </c>
      <c r="I163" s="21">
        <v>95.8</v>
      </c>
      <c r="J163" s="21">
        <v>80.8</v>
      </c>
      <c r="K163" s="21"/>
      <c r="L163" s="21"/>
      <c r="M163" s="21">
        <v>15</v>
      </c>
      <c r="N163" s="18" t="s">
        <v>648</v>
      </c>
      <c r="O163" s="82" t="s">
        <v>665</v>
      </c>
      <c r="P163" s="20" t="s">
        <v>666</v>
      </c>
      <c r="Q163" s="24"/>
      <c r="R163" s="24" t="s">
        <v>667</v>
      </c>
      <c r="S163" s="24" t="s">
        <v>668</v>
      </c>
      <c r="T163" s="24" t="s">
        <v>669</v>
      </c>
      <c r="U163" s="18"/>
      <c r="V163" s="42">
        <f t="shared" si="4"/>
        <v>0</v>
      </c>
    </row>
    <row r="164" s="1" customFormat="1" ht="39" customHeight="1" spans="1:22">
      <c r="A164" s="18">
        <v>157</v>
      </c>
      <c r="B164" s="18" t="s">
        <v>31</v>
      </c>
      <c r="C164" s="18" t="s">
        <v>32</v>
      </c>
      <c r="D164" s="20" t="s">
        <v>670</v>
      </c>
      <c r="E164" s="20" t="s">
        <v>671</v>
      </c>
      <c r="F164" s="72"/>
      <c r="G164" s="24" t="s">
        <v>91</v>
      </c>
      <c r="H164" s="24" t="s">
        <v>397</v>
      </c>
      <c r="I164" s="21">
        <v>80</v>
      </c>
      <c r="J164" s="21"/>
      <c r="K164" s="21"/>
      <c r="L164" s="21"/>
      <c r="M164" s="21">
        <v>80</v>
      </c>
      <c r="N164" s="18" t="s">
        <v>486</v>
      </c>
      <c r="O164" s="82" t="s">
        <v>672</v>
      </c>
      <c r="P164" s="20" t="s">
        <v>673</v>
      </c>
      <c r="Q164" s="24"/>
      <c r="R164" s="24" t="s">
        <v>674</v>
      </c>
      <c r="S164" s="24" t="s">
        <v>675</v>
      </c>
      <c r="T164" s="24" t="s">
        <v>624</v>
      </c>
      <c r="U164" s="18"/>
      <c r="V164" s="42">
        <f t="shared" si="4"/>
        <v>0</v>
      </c>
    </row>
    <row r="165" s="1" customFormat="1" ht="39" customHeight="1" spans="1:22">
      <c r="A165" s="18">
        <v>158</v>
      </c>
      <c r="B165" s="18" t="s">
        <v>31</v>
      </c>
      <c r="C165" s="18" t="s">
        <v>32</v>
      </c>
      <c r="D165" s="20" t="s">
        <v>676</v>
      </c>
      <c r="E165" s="20" t="s">
        <v>677</v>
      </c>
      <c r="F165" s="24"/>
      <c r="G165" s="24" t="s">
        <v>91</v>
      </c>
      <c r="H165" s="24" t="s">
        <v>678</v>
      </c>
      <c r="I165" s="21">
        <v>20</v>
      </c>
      <c r="J165" s="21"/>
      <c r="K165" s="21"/>
      <c r="L165" s="21"/>
      <c r="M165" s="21">
        <v>20</v>
      </c>
      <c r="N165" s="18" t="s">
        <v>486</v>
      </c>
      <c r="O165" s="82" t="s">
        <v>679</v>
      </c>
      <c r="P165" s="20" t="s">
        <v>680</v>
      </c>
      <c r="Q165" s="24"/>
      <c r="R165" s="41">
        <v>44287</v>
      </c>
      <c r="S165" s="41">
        <v>44531</v>
      </c>
      <c r="T165" s="41">
        <v>44545</v>
      </c>
      <c r="U165" s="18"/>
      <c r="V165" s="42">
        <f t="shared" si="4"/>
        <v>0</v>
      </c>
    </row>
    <row r="166" s="1" customFormat="1" ht="39" customHeight="1" spans="1:22">
      <c r="A166" s="18">
        <v>159</v>
      </c>
      <c r="B166" s="18" t="s">
        <v>31</v>
      </c>
      <c r="C166" s="18" t="s">
        <v>32</v>
      </c>
      <c r="D166" s="20" t="s">
        <v>681</v>
      </c>
      <c r="E166" s="20" t="s">
        <v>682</v>
      </c>
      <c r="F166" s="24"/>
      <c r="G166" s="24" t="s">
        <v>91</v>
      </c>
      <c r="H166" s="24" t="s">
        <v>683</v>
      </c>
      <c r="I166" s="21">
        <v>80</v>
      </c>
      <c r="J166" s="21"/>
      <c r="K166" s="21"/>
      <c r="L166" s="21"/>
      <c r="M166" s="21">
        <v>80</v>
      </c>
      <c r="N166" s="18" t="s">
        <v>71</v>
      </c>
      <c r="O166" s="82" t="s">
        <v>684</v>
      </c>
      <c r="P166" s="20" t="s">
        <v>685</v>
      </c>
      <c r="Q166" s="24"/>
      <c r="R166" s="41">
        <v>44287</v>
      </c>
      <c r="S166" s="41">
        <v>44531</v>
      </c>
      <c r="T166" s="41">
        <v>44545</v>
      </c>
      <c r="U166" s="18"/>
      <c r="V166" s="42">
        <f t="shared" si="4"/>
        <v>0</v>
      </c>
    </row>
    <row r="167" s="1" customFormat="1" ht="99.75" customHeight="1" spans="1:22">
      <c r="A167" s="18">
        <v>160</v>
      </c>
      <c r="B167" s="18" t="s">
        <v>31</v>
      </c>
      <c r="C167" s="21" t="s">
        <v>32</v>
      </c>
      <c r="D167" s="20" t="s">
        <v>686</v>
      </c>
      <c r="E167" s="20" t="s">
        <v>687</v>
      </c>
      <c r="F167" s="21"/>
      <c r="G167" s="24" t="s">
        <v>148</v>
      </c>
      <c r="H167" s="24" t="s">
        <v>149</v>
      </c>
      <c r="I167" s="21">
        <v>43</v>
      </c>
      <c r="J167" s="21"/>
      <c r="K167" s="21">
        <v>43</v>
      </c>
      <c r="L167" s="21"/>
      <c r="M167" s="21"/>
      <c r="N167" s="18" t="s">
        <v>71</v>
      </c>
      <c r="O167" s="38" t="s">
        <v>688</v>
      </c>
      <c r="P167" s="19" t="s">
        <v>73</v>
      </c>
      <c r="Q167" s="59">
        <v>44317</v>
      </c>
      <c r="R167" s="24" t="s">
        <v>689</v>
      </c>
      <c r="S167" s="24" t="s">
        <v>690</v>
      </c>
      <c r="T167" s="24" t="s">
        <v>691</v>
      </c>
      <c r="U167" s="24"/>
      <c r="V167" s="42">
        <f t="shared" si="4"/>
        <v>0</v>
      </c>
    </row>
    <row r="168" s="1" customFormat="1" ht="101.25" customHeight="1" spans="1:22">
      <c r="A168" s="18">
        <v>161</v>
      </c>
      <c r="B168" s="18" t="s">
        <v>31</v>
      </c>
      <c r="C168" s="21" t="s">
        <v>32</v>
      </c>
      <c r="D168" s="20" t="s">
        <v>692</v>
      </c>
      <c r="E168" s="20" t="s">
        <v>693</v>
      </c>
      <c r="F168" s="18"/>
      <c r="G168" s="24" t="s">
        <v>185</v>
      </c>
      <c r="H168" s="18" t="s">
        <v>694</v>
      </c>
      <c r="I168" s="21">
        <v>150</v>
      </c>
      <c r="J168" s="21"/>
      <c r="K168" s="21">
        <v>150</v>
      </c>
      <c r="L168" s="21"/>
      <c r="M168" s="21"/>
      <c r="N168" s="18" t="s">
        <v>71</v>
      </c>
      <c r="O168" s="38" t="s">
        <v>695</v>
      </c>
      <c r="P168" s="19" t="s">
        <v>73</v>
      </c>
      <c r="Q168" s="59">
        <v>44317</v>
      </c>
      <c r="R168" s="24" t="s">
        <v>506</v>
      </c>
      <c r="S168" s="59">
        <v>44531</v>
      </c>
      <c r="T168" s="24" t="s">
        <v>696</v>
      </c>
      <c r="U168" s="18"/>
      <c r="V168" s="42">
        <f t="shared" si="4"/>
        <v>0</v>
      </c>
    </row>
    <row r="169" s="1" customFormat="1" ht="99" customHeight="1" spans="1:27">
      <c r="A169" s="18">
        <v>162</v>
      </c>
      <c r="B169" s="21" t="s">
        <v>31</v>
      </c>
      <c r="C169" s="21" t="s">
        <v>32</v>
      </c>
      <c r="D169" s="22" t="s">
        <v>697</v>
      </c>
      <c r="E169" s="22" t="s">
        <v>698</v>
      </c>
      <c r="F169" s="21"/>
      <c r="G169" s="21" t="s">
        <v>148</v>
      </c>
      <c r="H169" s="21" t="s">
        <v>358</v>
      </c>
      <c r="I169" s="21">
        <v>50</v>
      </c>
      <c r="J169" s="21"/>
      <c r="K169" s="21">
        <v>50</v>
      </c>
      <c r="L169" s="21"/>
      <c r="M169" s="21"/>
      <c r="N169" s="21" t="s">
        <v>71</v>
      </c>
      <c r="O169" s="58" t="s">
        <v>699</v>
      </c>
      <c r="P169" s="22" t="s">
        <v>73</v>
      </c>
      <c r="Q169" s="21"/>
      <c r="R169" s="21" t="s">
        <v>689</v>
      </c>
      <c r="S169" s="24" t="s">
        <v>690</v>
      </c>
      <c r="T169" s="21" t="s">
        <v>700</v>
      </c>
      <c r="U169" s="21"/>
      <c r="V169" s="86">
        <f t="shared" si="4"/>
        <v>0</v>
      </c>
      <c r="W169" s="21"/>
      <c r="X169" s="21"/>
      <c r="Y169" s="21"/>
      <c r="Z169" s="21"/>
      <c r="AA169" s="21"/>
    </row>
    <row r="170" s="1" customFormat="1" ht="99" customHeight="1" spans="1:27">
      <c r="A170" s="18">
        <v>163</v>
      </c>
      <c r="B170" s="21" t="s">
        <v>701</v>
      </c>
      <c r="C170" s="21" t="s">
        <v>702</v>
      </c>
      <c r="D170" s="22" t="s">
        <v>703</v>
      </c>
      <c r="E170" s="22" t="s">
        <v>704</v>
      </c>
      <c r="F170" s="21"/>
      <c r="G170" s="21" t="s">
        <v>110</v>
      </c>
      <c r="H170" s="21" t="s">
        <v>111</v>
      </c>
      <c r="I170" s="21">
        <v>16</v>
      </c>
      <c r="J170" s="21">
        <v>16</v>
      </c>
      <c r="K170" s="21"/>
      <c r="L170" s="21"/>
      <c r="M170" s="21"/>
      <c r="N170" s="21" t="s">
        <v>486</v>
      </c>
      <c r="O170" s="58" t="s">
        <v>705</v>
      </c>
      <c r="P170" s="22" t="s">
        <v>706</v>
      </c>
      <c r="Q170" s="21"/>
      <c r="R170" s="87">
        <v>44409</v>
      </c>
      <c r="S170" s="87">
        <v>44438</v>
      </c>
      <c r="T170" s="87">
        <v>44515</v>
      </c>
      <c r="U170" s="21"/>
      <c r="V170" s="86"/>
      <c r="W170" s="21"/>
      <c r="X170" s="21"/>
      <c r="Y170" s="21"/>
      <c r="Z170" s="21"/>
      <c r="AA170" s="21"/>
    </row>
    <row r="171" s="1" customFormat="1" ht="99" customHeight="1" spans="1:27">
      <c r="A171" s="18">
        <v>164</v>
      </c>
      <c r="B171" s="21" t="s">
        <v>701</v>
      </c>
      <c r="C171" s="21" t="s">
        <v>702</v>
      </c>
      <c r="D171" s="22" t="s">
        <v>707</v>
      </c>
      <c r="E171" s="22" t="s">
        <v>708</v>
      </c>
      <c r="F171" s="21"/>
      <c r="G171" s="21" t="s">
        <v>110</v>
      </c>
      <c r="H171" s="21" t="s">
        <v>265</v>
      </c>
      <c r="I171" s="21">
        <v>16</v>
      </c>
      <c r="J171" s="21">
        <v>16</v>
      </c>
      <c r="K171" s="21"/>
      <c r="L171" s="21"/>
      <c r="M171" s="21"/>
      <c r="N171" s="21" t="s">
        <v>486</v>
      </c>
      <c r="O171" s="58" t="s">
        <v>705</v>
      </c>
      <c r="P171" s="22" t="s">
        <v>709</v>
      </c>
      <c r="Q171" s="21"/>
      <c r="R171" s="87">
        <v>44409</v>
      </c>
      <c r="S171" s="87">
        <v>44438</v>
      </c>
      <c r="T171" s="87">
        <v>44515</v>
      </c>
      <c r="U171" s="21"/>
      <c r="V171" s="86"/>
      <c r="W171" s="21"/>
      <c r="X171" s="21"/>
      <c r="Y171" s="21"/>
      <c r="Z171" s="21"/>
      <c r="AA171" s="21"/>
    </row>
    <row r="172" s="1" customFormat="1" ht="99" customHeight="1" spans="1:27">
      <c r="A172" s="18">
        <v>165</v>
      </c>
      <c r="B172" s="21" t="s">
        <v>701</v>
      </c>
      <c r="C172" s="21" t="s">
        <v>702</v>
      </c>
      <c r="D172" s="22" t="s">
        <v>710</v>
      </c>
      <c r="E172" s="22" t="s">
        <v>711</v>
      </c>
      <c r="F172" s="21"/>
      <c r="G172" s="21" t="s">
        <v>110</v>
      </c>
      <c r="H172" s="21" t="s">
        <v>712</v>
      </c>
      <c r="I172" s="21">
        <v>8</v>
      </c>
      <c r="J172" s="21">
        <v>8</v>
      </c>
      <c r="K172" s="21"/>
      <c r="L172" s="21"/>
      <c r="M172" s="21"/>
      <c r="N172" s="21" t="s">
        <v>486</v>
      </c>
      <c r="O172" s="58" t="s">
        <v>713</v>
      </c>
      <c r="P172" s="22" t="s">
        <v>714</v>
      </c>
      <c r="Q172" s="21"/>
      <c r="R172" s="87">
        <v>44409</v>
      </c>
      <c r="S172" s="87">
        <v>44438</v>
      </c>
      <c r="T172" s="87">
        <v>44515</v>
      </c>
      <c r="U172" s="21"/>
      <c r="V172" s="86"/>
      <c r="W172" s="21"/>
      <c r="X172" s="21"/>
      <c r="Y172" s="21"/>
      <c r="Z172" s="21"/>
      <c r="AA172" s="21"/>
    </row>
    <row r="173" s="1" customFormat="1" ht="99" customHeight="1" spans="1:27">
      <c r="A173" s="18">
        <v>166</v>
      </c>
      <c r="B173" s="21" t="s">
        <v>701</v>
      </c>
      <c r="C173" s="21" t="s">
        <v>702</v>
      </c>
      <c r="D173" s="22" t="s">
        <v>715</v>
      </c>
      <c r="E173" s="22" t="s">
        <v>716</v>
      </c>
      <c r="F173" s="21"/>
      <c r="G173" s="21" t="s">
        <v>81</v>
      </c>
      <c r="H173" s="21" t="s">
        <v>328</v>
      </c>
      <c r="I173" s="21">
        <v>10</v>
      </c>
      <c r="J173" s="21">
        <v>10</v>
      </c>
      <c r="K173" s="21"/>
      <c r="L173" s="21"/>
      <c r="M173" s="21"/>
      <c r="N173" s="21" t="s">
        <v>71</v>
      </c>
      <c r="O173" s="58" t="s">
        <v>717</v>
      </c>
      <c r="P173" s="22" t="s">
        <v>597</v>
      </c>
      <c r="Q173" s="21"/>
      <c r="R173" s="87">
        <v>44409</v>
      </c>
      <c r="S173" s="87">
        <v>44470</v>
      </c>
      <c r="T173" s="87">
        <v>44515</v>
      </c>
      <c r="U173" s="21"/>
      <c r="V173" s="86"/>
      <c r="W173" s="21"/>
      <c r="X173" s="21"/>
      <c r="Y173" s="21"/>
      <c r="Z173" s="21"/>
      <c r="AA173" s="21"/>
    </row>
    <row r="174" s="1" customFormat="1" ht="99" customHeight="1" spans="1:27">
      <c r="A174" s="18">
        <v>167</v>
      </c>
      <c r="B174" s="21" t="s">
        <v>701</v>
      </c>
      <c r="C174" s="21" t="s">
        <v>702</v>
      </c>
      <c r="D174" s="22" t="s">
        <v>718</v>
      </c>
      <c r="E174" s="22" t="s">
        <v>719</v>
      </c>
      <c r="F174" s="21"/>
      <c r="G174" s="21" t="s">
        <v>81</v>
      </c>
      <c r="H174" s="21" t="s">
        <v>328</v>
      </c>
      <c r="I174" s="21">
        <v>0.5</v>
      </c>
      <c r="J174" s="21">
        <v>0.5</v>
      </c>
      <c r="K174" s="21"/>
      <c r="L174" s="21"/>
      <c r="M174" s="21"/>
      <c r="N174" s="21" t="s">
        <v>486</v>
      </c>
      <c r="O174" s="58" t="s">
        <v>713</v>
      </c>
      <c r="P174" s="22" t="s">
        <v>597</v>
      </c>
      <c r="Q174" s="21"/>
      <c r="R174" s="87">
        <v>44409</v>
      </c>
      <c r="S174" s="87">
        <v>44471</v>
      </c>
      <c r="T174" s="87">
        <v>44515</v>
      </c>
      <c r="U174" s="21"/>
      <c r="V174" s="86"/>
      <c r="W174" s="21"/>
      <c r="X174" s="21"/>
      <c r="Y174" s="21"/>
      <c r="Z174" s="21"/>
      <c r="AA174" s="21"/>
    </row>
    <row r="175" s="1" customFormat="1" ht="99" customHeight="1" spans="1:27">
      <c r="A175" s="18">
        <v>168</v>
      </c>
      <c r="B175" s="21" t="s">
        <v>701</v>
      </c>
      <c r="C175" s="21" t="s">
        <v>702</v>
      </c>
      <c r="D175" s="22" t="s">
        <v>720</v>
      </c>
      <c r="E175" s="22" t="s">
        <v>721</v>
      </c>
      <c r="F175" s="21"/>
      <c r="G175" s="21" t="s">
        <v>81</v>
      </c>
      <c r="H175" s="21" t="s">
        <v>328</v>
      </c>
      <c r="I175" s="21">
        <v>1.6</v>
      </c>
      <c r="J175" s="21">
        <v>1.6</v>
      </c>
      <c r="K175" s="21"/>
      <c r="L175" s="21"/>
      <c r="M175" s="21"/>
      <c r="N175" s="21" t="s">
        <v>71</v>
      </c>
      <c r="O175" s="58" t="s">
        <v>722</v>
      </c>
      <c r="P175" s="22" t="s">
        <v>597</v>
      </c>
      <c r="Q175" s="21"/>
      <c r="R175" s="87">
        <v>44409</v>
      </c>
      <c r="S175" s="87">
        <v>44472</v>
      </c>
      <c r="T175" s="87">
        <v>44515</v>
      </c>
      <c r="U175" s="21"/>
      <c r="V175" s="86"/>
      <c r="W175" s="21"/>
      <c r="X175" s="21"/>
      <c r="Y175" s="21"/>
      <c r="Z175" s="21"/>
      <c r="AA175" s="21"/>
    </row>
    <row r="176" s="1" customFormat="1" ht="99" customHeight="1" spans="1:27">
      <c r="A176" s="18">
        <v>169</v>
      </c>
      <c r="B176" s="21" t="s">
        <v>701</v>
      </c>
      <c r="C176" s="21" t="s">
        <v>702</v>
      </c>
      <c r="D176" s="22" t="s">
        <v>723</v>
      </c>
      <c r="E176" s="22" t="s">
        <v>724</v>
      </c>
      <c r="F176" s="21"/>
      <c r="G176" s="21" t="s">
        <v>127</v>
      </c>
      <c r="H176" s="21" t="s">
        <v>725</v>
      </c>
      <c r="I176" s="21">
        <v>80</v>
      </c>
      <c r="J176" s="21">
        <v>80</v>
      </c>
      <c r="K176" s="21"/>
      <c r="L176" s="21"/>
      <c r="M176" s="21"/>
      <c r="N176" s="21" t="s">
        <v>486</v>
      </c>
      <c r="O176" s="58" t="s">
        <v>726</v>
      </c>
      <c r="P176" s="22" t="s">
        <v>727</v>
      </c>
      <c r="Q176" s="21"/>
      <c r="R176" s="87">
        <v>44409</v>
      </c>
      <c r="S176" s="87">
        <v>44476</v>
      </c>
      <c r="T176" s="87">
        <v>44515</v>
      </c>
      <c r="U176" s="21"/>
      <c r="V176" s="86"/>
      <c r="W176" s="21"/>
      <c r="X176" s="21"/>
      <c r="Y176" s="21"/>
      <c r="Z176" s="21"/>
      <c r="AA176" s="21"/>
    </row>
    <row r="177" s="1" customFormat="1" ht="99" customHeight="1" spans="1:27">
      <c r="A177" s="18">
        <v>170</v>
      </c>
      <c r="B177" s="21" t="s">
        <v>701</v>
      </c>
      <c r="C177" s="21" t="s">
        <v>702</v>
      </c>
      <c r="D177" s="22" t="s">
        <v>728</v>
      </c>
      <c r="E177" s="22" t="s">
        <v>729</v>
      </c>
      <c r="F177" s="21"/>
      <c r="G177" s="21" t="s">
        <v>161</v>
      </c>
      <c r="H177" s="21" t="s">
        <v>579</v>
      </c>
      <c r="I177" s="21">
        <v>6</v>
      </c>
      <c r="J177" s="21">
        <v>6</v>
      </c>
      <c r="K177" s="21"/>
      <c r="L177" s="21"/>
      <c r="M177" s="21"/>
      <c r="N177" s="21" t="s">
        <v>71</v>
      </c>
      <c r="O177" s="58" t="s">
        <v>722</v>
      </c>
      <c r="P177" s="22" t="s">
        <v>730</v>
      </c>
      <c r="Q177" s="21"/>
      <c r="R177" s="87">
        <v>44409</v>
      </c>
      <c r="S177" s="87">
        <v>44478</v>
      </c>
      <c r="T177" s="87">
        <v>44515</v>
      </c>
      <c r="U177" s="21"/>
      <c r="V177" s="86"/>
      <c r="W177" s="21"/>
      <c r="X177" s="21"/>
      <c r="Y177" s="21"/>
      <c r="Z177" s="21"/>
      <c r="AA177" s="21"/>
    </row>
    <row r="178" s="1" customFormat="1" ht="99" customHeight="1" spans="1:27">
      <c r="A178" s="18">
        <v>171</v>
      </c>
      <c r="B178" s="21" t="s">
        <v>701</v>
      </c>
      <c r="C178" s="21" t="s">
        <v>702</v>
      </c>
      <c r="D178" s="22" t="s">
        <v>731</v>
      </c>
      <c r="E178" s="22" t="s">
        <v>732</v>
      </c>
      <c r="F178" s="21"/>
      <c r="G178" s="21" t="s">
        <v>252</v>
      </c>
      <c r="H178" s="21" t="s">
        <v>733</v>
      </c>
      <c r="I178" s="21">
        <v>30</v>
      </c>
      <c r="J178" s="21">
        <v>30</v>
      </c>
      <c r="K178" s="21"/>
      <c r="L178" s="21"/>
      <c r="M178" s="21"/>
      <c r="N178" s="21" t="s">
        <v>486</v>
      </c>
      <c r="O178" s="58" t="s">
        <v>713</v>
      </c>
      <c r="P178" s="22" t="s">
        <v>734</v>
      </c>
      <c r="Q178" s="21"/>
      <c r="R178" s="87">
        <v>44409</v>
      </c>
      <c r="S178" s="87">
        <v>44479</v>
      </c>
      <c r="T178" s="87">
        <v>44515</v>
      </c>
      <c r="U178" s="21"/>
      <c r="V178" s="86"/>
      <c r="W178" s="21"/>
      <c r="X178" s="21"/>
      <c r="Y178" s="21"/>
      <c r="Z178" s="21"/>
      <c r="AA178" s="21"/>
    </row>
    <row r="179" s="1" customFormat="1" ht="99" customHeight="1" spans="1:27">
      <c r="A179" s="18">
        <v>172</v>
      </c>
      <c r="B179" s="21" t="s">
        <v>701</v>
      </c>
      <c r="C179" s="21" t="s">
        <v>702</v>
      </c>
      <c r="D179" s="22" t="s">
        <v>735</v>
      </c>
      <c r="E179" s="22" t="s">
        <v>736</v>
      </c>
      <c r="F179" s="21"/>
      <c r="G179" s="21" t="s">
        <v>252</v>
      </c>
      <c r="H179" s="21" t="s">
        <v>733</v>
      </c>
      <c r="I179" s="21">
        <v>10</v>
      </c>
      <c r="J179" s="21">
        <v>10</v>
      </c>
      <c r="K179" s="21"/>
      <c r="L179" s="21"/>
      <c r="M179" s="21"/>
      <c r="N179" s="21" t="s">
        <v>486</v>
      </c>
      <c r="O179" s="58" t="s">
        <v>737</v>
      </c>
      <c r="P179" s="22" t="s">
        <v>738</v>
      </c>
      <c r="Q179" s="21"/>
      <c r="R179" s="87">
        <v>44409</v>
      </c>
      <c r="S179" s="87">
        <v>44480</v>
      </c>
      <c r="T179" s="87">
        <v>44515</v>
      </c>
      <c r="U179" s="21"/>
      <c r="V179" s="86"/>
      <c r="W179" s="21"/>
      <c r="X179" s="21"/>
      <c r="Y179" s="21"/>
      <c r="Z179" s="21"/>
      <c r="AA179" s="21"/>
    </row>
    <row r="180" s="1" customFormat="1" ht="99" customHeight="1" spans="1:27">
      <c r="A180" s="18">
        <v>173</v>
      </c>
      <c r="B180" s="21" t="s">
        <v>701</v>
      </c>
      <c r="C180" s="21" t="s">
        <v>702</v>
      </c>
      <c r="D180" s="22" t="s">
        <v>739</v>
      </c>
      <c r="E180" s="22" t="s">
        <v>740</v>
      </c>
      <c r="F180" s="21"/>
      <c r="G180" s="21" t="s">
        <v>252</v>
      </c>
      <c r="H180" s="21" t="s">
        <v>741</v>
      </c>
      <c r="I180" s="21">
        <v>5</v>
      </c>
      <c r="J180" s="21">
        <v>5</v>
      </c>
      <c r="K180" s="21"/>
      <c r="L180" s="21"/>
      <c r="M180" s="21"/>
      <c r="N180" s="21" t="s">
        <v>486</v>
      </c>
      <c r="O180" s="58" t="s">
        <v>737</v>
      </c>
      <c r="P180" s="22" t="s">
        <v>742</v>
      </c>
      <c r="Q180" s="21"/>
      <c r="R180" s="87">
        <v>44409</v>
      </c>
      <c r="S180" s="87">
        <v>44481</v>
      </c>
      <c r="T180" s="87">
        <v>44515</v>
      </c>
      <c r="U180" s="21"/>
      <c r="V180" s="86"/>
      <c r="W180" s="21"/>
      <c r="X180" s="21"/>
      <c r="Y180" s="21"/>
      <c r="Z180" s="21"/>
      <c r="AA180" s="21"/>
    </row>
    <row r="181" s="1" customFormat="1" ht="99" customHeight="1" spans="1:27">
      <c r="A181" s="18">
        <v>174</v>
      </c>
      <c r="B181" s="21" t="s">
        <v>701</v>
      </c>
      <c r="C181" s="21" t="s">
        <v>702</v>
      </c>
      <c r="D181" s="22" t="s">
        <v>743</v>
      </c>
      <c r="E181" s="22" t="s">
        <v>744</v>
      </c>
      <c r="F181" s="21"/>
      <c r="G181" s="21" t="s">
        <v>252</v>
      </c>
      <c r="H181" s="21" t="s">
        <v>745</v>
      </c>
      <c r="I181" s="21">
        <v>3</v>
      </c>
      <c r="J181" s="21">
        <v>3</v>
      </c>
      <c r="K181" s="21"/>
      <c r="L181" s="21"/>
      <c r="M181" s="21"/>
      <c r="N181" s="21" t="s">
        <v>486</v>
      </c>
      <c r="O181" s="58" t="s">
        <v>713</v>
      </c>
      <c r="P181" s="22" t="s">
        <v>746</v>
      </c>
      <c r="Q181" s="21"/>
      <c r="R181" s="87">
        <v>44409</v>
      </c>
      <c r="S181" s="87">
        <v>44482</v>
      </c>
      <c r="T181" s="87">
        <v>44515</v>
      </c>
      <c r="U181" s="21"/>
      <c r="V181" s="86"/>
      <c r="W181" s="21"/>
      <c r="X181" s="21"/>
      <c r="Y181" s="21"/>
      <c r="Z181" s="21"/>
      <c r="AA181" s="21"/>
    </row>
    <row r="182" s="1" customFormat="1" ht="99" customHeight="1" spans="1:27">
      <c r="A182" s="18">
        <v>175</v>
      </c>
      <c r="B182" s="21" t="s">
        <v>701</v>
      </c>
      <c r="C182" s="21" t="s">
        <v>702</v>
      </c>
      <c r="D182" s="22" t="s">
        <v>747</v>
      </c>
      <c r="E182" s="22" t="s">
        <v>748</v>
      </c>
      <c r="F182" s="21"/>
      <c r="G182" s="21" t="s">
        <v>252</v>
      </c>
      <c r="H182" s="21" t="s">
        <v>745</v>
      </c>
      <c r="I182" s="21">
        <v>30</v>
      </c>
      <c r="J182" s="21">
        <v>30</v>
      </c>
      <c r="K182" s="21"/>
      <c r="L182" s="21"/>
      <c r="M182" s="21"/>
      <c r="N182" s="21" t="s">
        <v>486</v>
      </c>
      <c r="O182" s="58" t="s">
        <v>737</v>
      </c>
      <c r="P182" s="22" t="s">
        <v>734</v>
      </c>
      <c r="Q182" s="21"/>
      <c r="R182" s="87">
        <v>44409</v>
      </c>
      <c r="S182" s="87">
        <v>44483</v>
      </c>
      <c r="T182" s="87">
        <v>44515</v>
      </c>
      <c r="U182" s="21"/>
      <c r="V182" s="86"/>
      <c r="W182" s="21"/>
      <c r="X182" s="21"/>
      <c r="Y182" s="21"/>
      <c r="Z182" s="21"/>
      <c r="AA182" s="21"/>
    </row>
    <row r="183" s="1" customFormat="1" ht="99" customHeight="1" spans="1:27">
      <c r="A183" s="18">
        <v>176</v>
      </c>
      <c r="B183" s="21" t="s">
        <v>701</v>
      </c>
      <c r="C183" s="21" t="s">
        <v>702</v>
      </c>
      <c r="D183" s="22" t="s">
        <v>749</v>
      </c>
      <c r="E183" s="22" t="s">
        <v>750</v>
      </c>
      <c r="F183" s="21"/>
      <c r="G183" s="21" t="s">
        <v>252</v>
      </c>
      <c r="H183" s="21" t="s">
        <v>745</v>
      </c>
      <c r="I183" s="21">
        <v>20</v>
      </c>
      <c r="J183" s="21">
        <v>20</v>
      </c>
      <c r="K183" s="21"/>
      <c r="L183" s="21"/>
      <c r="M183" s="21"/>
      <c r="N183" s="21" t="s">
        <v>71</v>
      </c>
      <c r="O183" s="58" t="s">
        <v>713</v>
      </c>
      <c r="P183" s="22" t="s">
        <v>738</v>
      </c>
      <c r="Q183" s="21"/>
      <c r="R183" s="87">
        <v>44409</v>
      </c>
      <c r="S183" s="87">
        <v>44484</v>
      </c>
      <c r="T183" s="87">
        <v>44515</v>
      </c>
      <c r="U183" s="21"/>
      <c r="V183" s="86"/>
      <c r="W183" s="21"/>
      <c r="X183" s="21"/>
      <c r="Y183" s="21"/>
      <c r="Z183" s="21"/>
      <c r="AA183" s="21"/>
    </row>
    <row r="184" s="1" customFormat="1" ht="99" customHeight="1" spans="1:27">
      <c r="A184" s="18">
        <v>177</v>
      </c>
      <c r="B184" s="21" t="s">
        <v>701</v>
      </c>
      <c r="C184" s="21" t="s">
        <v>702</v>
      </c>
      <c r="D184" s="22" t="s">
        <v>751</v>
      </c>
      <c r="E184" s="22" t="s">
        <v>752</v>
      </c>
      <c r="F184" s="21"/>
      <c r="G184" s="21" t="s">
        <v>252</v>
      </c>
      <c r="H184" s="21" t="s">
        <v>753</v>
      </c>
      <c r="I184" s="21">
        <v>10</v>
      </c>
      <c r="J184" s="21">
        <v>10</v>
      </c>
      <c r="K184" s="21"/>
      <c r="L184" s="21"/>
      <c r="M184" s="21"/>
      <c r="N184" s="21" t="s">
        <v>486</v>
      </c>
      <c r="O184" s="58" t="s">
        <v>705</v>
      </c>
      <c r="P184" s="22" t="s">
        <v>754</v>
      </c>
      <c r="Q184" s="21"/>
      <c r="R184" s="87">
        <v>44409</v>
      </c>
      <c r="S184" s="87">
        <v>44485</v>
      </c>
      <c r="T184" s="87">
        <v>44515</v>
      </c>
      <c r="U184" s="21"/>
      <c r="V184" s="86"/>
      <c r="W184" s="21"/>
      <c r="X184" s="21"/>
      <c r="Y184" s="21"/>
      <c r="Z184" s="21"/>
      <c r="AA184" s="21"/>
    </row>
    <row r="185" s="1" customFormat="1" ht="99" customHeight="1" spans="1:27">
      <c r="A185" s="18">
        <v>178</v>
      </c>
      <c r="B185" s="21" t="s">
        <v>701</v>
      </c>
      <c r="C185" s="21" t="s">
        <v>702</v>
      </c>
      <c r="D185" s="22" t="s">
        <v>755</v>
      </c>
      <c r="E185" s="22" t="s">
        <v>756</v>
      </c>
      <c r="F185" s="21"/>
      <c r="G185" s="21" t="s">
        <v>252</v>
      </c>
      <c r="H185" s="21" t="s">
        <v>261</v>
      </c>
      <c r="I185" s="21">
        <v>26</v>
      </c>
      <c r="J185" s="21">
        <v>26</v>
      </c>
      <c r="K185" s="21"/>
      <c r="L185" s="21"/>
      <c r="M185" s="21"/>
      <c r="N185" s="21" t="s">
        <v>486</v>
      </c>
      <c r="O185" s="58" t="s">
        <v>705</v>
      </c>
      <c r="P185" s="22" t="s">
        <v>734</v>
      </c>
      <c r="Q185" s="21"/>
      <c r="R185" s="87">
        <v>44409</v>
      </c>
      <c r="S185" s="87">
        <v>44486</v>
      </c>
      <c r="T185" s="87">
        <v>44515</v>
      </c>
      <c r="U185" s="21"/>
      <c r="V185" s="86"/>
      <c r="W185" s="21"/>
      <c r="X185" s="21"/>
      <c r="Y185" s="21"/>
      <c r="Z185" s="21"/>
      <c r="AA185" s="21"/>
    </row>
    <row r="186" s="1" customFormat="1" ht="99" customHeight="1" spans="1:27">
      <c r="A186" s="18">
        <v>179</v>
      </c>
      <c r="B186" s="21" t="s">
        <v>701</v>
      </c>
      <c r="C186" s="21" t="s">
        <v>702</v>
      </c>
      <c r="D186" s="22" t="s">
        <v>757</v>
      </c>
      <c r="E186" s="22" t="s">
        <v>758</v>
      </c>
      <c r="F186" s="21"/>
      <c r="G186" s="21" t="s">
        <v>252</v>
      </c>
      <c r="H186" s="21" t="s">
        <v>564</v>
      </c>
      <c r="I186" s="21">
        <v>2</v>
      </c>
      <c r="J186" s="21">
        <v>2</v>
      </c>
      <c r="K186" s="21"/>
      <c r="L186" s="21"/>
      <c r="M186" s="21"/>
      <c r="N186" s="21" t="s">
        <v>486</v>
      </c>
      <c r="O186" s="58" t="s">
        <v>705</v>
      </c>
      <c r="P186" s="22" t="s">
        <v>742</v>
      </c>
      <c r="Q186" s="21"/>
      <c r="R186" s="87">
        <v>44409</v>
      </c>
      <c r="S186" s="87">
        <v>44487</v>
      </c>
      <c r="T186" s="87">
        <v>44515</v>
      </c>
      <c r="U186" s="21"/>
      <c r="V186" s="86"/>
      <c r="W186" s="21"/>
      <c r="X186" s="21"/>
      <c r="Y186" s="21"/>
      <c r="Z186" s="21"/>
      <c r="AA186" s="21"/>
    </row>
    <row r="187" s="1" customFormat="1" ht="99" customHeight="1" spans="1:27">
      <c r="A187" s="18">
        <v>180</v>
      </c>
      <c r="B187" s="21" t="s">
        <v>701</v>
      </c>
      <c r="C187" s="21" t="s">
        <v>702</v>
      </c>
      <c r="D187" s="22" t="s">
        <v>759</v>
      </c>
      <c r="E187" s="22" t="s">
        <v>760</v>
      </c>
      <c r="F187" s="21"/>
      <c r="G187" s="21" t="s">
        <v>252</v>
      </c>
      <c r="H187" s="21" t="s">
        <v>257</v>
      </c>
      <c r="I187" s="21">
        <v>20</v>
      </c>
      <c r="J187" s="21">
        <v>20</v>
      </c>
      <c r="K187" s="21"/>
      <c r="L187" s="21"/>
      <c r="M187" s="21"/>
      <c r="N187" s="21" t="s">
        <v>486</v>
      </c>
      <c r="O187" s="58" t="s">
        <v>705</v>
      </c>
      <c r="P187" s="22" t="s">
        <v>761</v>
      </c>
      <c r="Q187" s="21"/>
      <c r="R187" s="87">
        <v>44409</v>
      </c>
      <c r="S187" s="87">
        <v>44489</v>
      </c>
      <c r="T187" s="87">
        <v>44515</v>
      </c>
      <c r="U187" s="21"/>
      <c r="V187" s="86"/>
      <c r="W187" s="21"/>
      <c r="X187" s="21"/>
      <c r="Y187" s="21"/>
      <c r="Z187" s="21"/>
      <c r="AA187" s="21"/>
    </row>
    <row r="188" s="1" customFormat="1" ht="99" customHeight="1" spans="1:27">
      <c r="A188" s="18">
        <v>181</v>
      </c>
      <c r="B188" s="21" t="s">
        <v>701</v>
      </c>
      <c r="C188" s="21" t="s">
        <v>702</v>
      </c>
      <c r="D188" s="22" t="s">
        <v>762</v>
      </c>
      <c r="E188" s="22" t="s">
        <v>763</v>
      </c>
      <c r="F188" s="21"/>
      <c r="G188" s="21" t="s">
        <v>252</v>
      </c>
      <c r="H188" s="21" t="s">
        <v>253</v>
      </c>
      <c r="I188" s="21">
        <v>4</v>
      </c>
      <c r="J188" s="21">
        <v>4</v>
      </c>
      <c r="K188" s="21"/>
      <c r="L188" s="21"/>
      <c r="M188" s="21"/>
      <c r="N188" s="21" t="s">
        <v>71</v>
      </c>
      <c r="O188" s="58" t="s">
        <v>722</v>
      </c>
      <c r="P188" s="22" t="s">
        <v>764</v>
      </c>
      <c r="Q188" s="21"/>
      <c r="R188" s="87">
        <v>44409</v>
      </c>
      <c r="S188" s="87">
        <v>44490</v>
      </c>
      <c r="T188" s="87">
        <v>44515</v>
      </c>
      <c r="U188" s="21"/>
      <c r="V188" s="86"/>
      <c r="W188" s="21"/>
      <c r="X188" s="21"/>
      <c r="Y188" s="21"/>
      <c r="Z188" s="21"/>
      <c r="AA188" s="21"/>
    </row>
    <row r="189" s="1" customFormat="1" ht="99" customHeight="1" spans="1:27">
      <c r="A189" s="18">
        <v>182</v>
      </c>
      <c r="B189" s="21" t="s">
        <v>701</v>
      </c>
      <c r="C189" s="21" t="s">
        <v>702</v>
      </c>
      <c r="D189" s="22" t="s">
        <v>765</v>
      </c>
      <c r="E189" s="22" t="s">
        <v>766</v>
      </c>
      <c r="F189" s="21"/>
      <c r="G189" s="21" t="s">
        <v>76</v>
      </c>
      <c r="H189" s="21" t="s">
        <v>767</v>
      </c>
      <c r="I189" s="21">
        <v>160</v>
      </c>
      <c r="J189" s="21">
        <v>160</v>
      </c>
      <c r="K189" s="21"/>
      <c r="L189" s="21"/>
      <c r="M189" s="21"/>
      <c r="N189" s="21" t="s">
        <v>486</v>
      </c>
      <c r="O189" s="58" t="s">
        <v>713</v>
      </c>
      <c r="P189" s="22" t="s">
        <v>768</v>
      </c>
      <c r="Q189" s="21"/>
      <c r="R189" s="87">
        <v>44413</v>
      </c>
      <c r="S189" s="87">
        <v>44494</v>
      </c>
      <c r="T189" s="87">
        <v>44515</v>
      </c>
      <c r="U189" s="21"/>
      <c r="V189" s="86"/>
      <c r="W189" s="21"/>
      <c r="X189" s="21"/>
      <c r="Y189" s="21"/>
      <c r="Z189" s="21"/>
      <c r="AA189" s="21"/>
    </row>
    <row r="190" s="1" customFormat="1" ht="99" customHeight="1" spans="1:27">
      <c r="A190" s="18">
        <v>183</v>
      </c>
      <c r="B190" s="21" t="s">
        <v>701</v>
      </c>
      <c r="C190" s="21" t="s">
        <v>702</v>
      </c>
      <c r="D190" s="22" t="s">
        <v>769</v>
      </c>
      <c r="E190" s="22" t="s">
        <v>770</v>
      </c>
      <c r="F190" s="21"/>
      <c r="G190" s="21" t="s">
        <v>115</v>
      </c>
      <c r="H190" s="21" t="s">
        <v>120</v>
      </c>
      <c r="I190" s="21">
        <v>14</v>
      </c>
      <c r="J190" s="21">
        <v>14</v>
      </c>
      <c r="K190" s="21"/>
      <c r="L190" s="21"/>
      <c r="M190" s="21"/>
      <c r="N190" s="21" t="s">
        <v>486</v>
      </c>
      <c r="O190" s="58" t="s">
        <v>771</v>
      </c>
      <c r="P190" s="22" t="s">
        <v>772</v>
      </c>
      <c r="Q190" s="21"/>
      <c r="R190" s="87">
        <v>44409</v>
      </c>
      <c r="S190" s="87">
        <v>44470</v>
      </c>
      <c r="T190" s="87">
        <v>44515</v>
      </c>
      <c r="U190" s="21"/>
      <c r="V190" s="86"/>
      <c r="W190" s="21"/>
      <c r="X190" s="21"/>
      <c r="Y190" s="21"/>
      <c r="Z190" s="21"/>
      <c r="AA190" s="21"/>
    </row>
    <row r="191" s="1" customFormat="1" ht="99" customHeight="1" spans="1:27">
      <c r="A191" s="18">
        <v>184</v>
      </c>
      <c r="B191" s="21" t="s">
        <v>701</v>
      </c>
      <c r="C191" s="21" t="s">
        <v>702</v>
      </c>
      <c r="D191" s="22" t="s">
        <v>773</v>
      </c>
      <c r="E191" s="22" t="s">
        <v>774</v>
      </c>
      <c r="F191" s="21"/>
      <c r="G191" s="21" t="s">
        <v>115</v>
      </c>
      <c r="H191" s="21" t="s">
        <v>120</v>
      </c>
      <c r="I191" s="21">
        <v>6</v>
      </c>
      <c r="J191" s="21">
        <v>6</v>
      </c>
      <c r="K191" s="21"/>
      <c r="L191" s="21"/>
      <c r="M191" s="21"/>
      <c r="N191" s="21" t="s">
        <v>486</v>
      </c>
      <c r="O191" s="58" t="s">
        <v>771</v>
      </c>
      <c r="P191" s="22" t="s">
        <v>775</v>
      </c>
      <c r="Q191" s="21"/>
      <c r="R191" s="87">
        <v>44409</v>
      </c>
      <c r="S191" s="87">
        <v>44470</v>
      </c>
      <c r="T191" s="87">
        <v>44515</v>
      </c>
      <c r="U191" s="21"/>
      <c r="V191" s="86"/>
      <c r="W191" s="21"/>
      <c r="X191" s="21"/>
      <c r="Y191" s="21"/>
      <c r="Z191" s="21"/>
      <c r="AA191" s="21"/>
    </row>
    <row r="192" s="2" customFormat="1" ht="30" customHeight="1" spans="1:22">
      <c r="A192" s="73" t="s">
        <v>776</v>
      </c>
      <c r="B192" s="73"/>
      <c r="C192" s="73"/>
      <c r="D192" s="73"/>
      <c r="E192" s="73"/>
      <c r="F192" s="16"/>
      <c r="G192" s="15"/>
      <c r="H192" s="15"/>
      <c r="I192" s="16">
        <f>SUM(I193:I398)</f>
        <v>18571.61</v>
      </c>
      <c r="J192" s="16">
        <f>SUM(J193:J398)</f>
        <v>12679.56</v>
      </c>
      <c r="K192" s="16">
        <f>SUM(K193:K398)</f>
        <v>1404.45</v>
      </c>
      <c r="L192" s="16">
        <f>SUM(L193:L398)</f>
        <v>986.8</v>
      </c>
      <c r="M192" s="16">
        <f>SUM(M193:M398)</f>
        <v>3500.8</v>
      </c>
      <c r="N192" s="37"/>
      <c r="O192" s="83"/>
      <c r="P192" s="84"/>
      <c r="Q192" s="15"/>
      <c r="R192" s="88"/>
      <c r="S192" s="15"/>
      <c r="T192" s="15"/>
      <c r="U192" s="15"/>
      <c r="V192" s="89"/>
    </row>
    <row r="193" s="1" customFormat="1" ht="139.5" customHeight="1" spans="1:22">
      <c r="A193" s="18">
        <v>185</v>
      </c>
      <c r="B193" s="18" t="s">
        <v>31</v>
      </c>
      <c r="C193" s="18" t="s">
        <v>777</v>
      </c>
      <c r="D193" s="19" t="s">
        <v>778</v>
      </c>
      <c r="E193" s="19" t="s">
        <v>779</v>
      </c>
      <c r="F193" s="18"/>
      <c r="G193" s="18" t="s">
        <v>36</v>
      </c>
      <c r="H193" s="18" t="s">
        <v>37</v>
      </c>
      <c r="I193" s="21">
        <v>608</v>
      </c>
      <c r="J193" s="21">
        <v>8</v>
      </c>
      <c r="K193" s="21"/>
      <c r="L193" s="21"/>
      <c r="M193" s="21">
        <v>600</v>
      </c>
      <c r="N193" s="18" t="s">
        <v>780</v>
      </c>
      <c r="O193" s="38" t="s">
        <v>781</v>
      </c>
      <c r="P193" s="19" t="s">
        <v>782</v>
      </c>
      <c r="Q193" s="18"/>
      <c r="R193" s="59">
        <v>44348</v>
      </c>
      <c r="S193" s="59">
        <v>44515</v>
      </c>
      <c r="T193" s="59">
        <v>44525</v>
      </c>
      <c r="U193" s="18"/>
      <c r="V193" s="42">
        <f t="shared" ref="V193:V203" si="5">I193-J193-K193-L193-M193</f>
        <v>0</v>
      </c>
    </row>
    <row r="194" s="1" customFormat="1" ht="75" customHeight="1" spans="1:22">
      <c r="A194" s="18">
        <v>186</v>
      </c>
      <c r="B194" s="18" t="s">
        <v>31</v>
      </c>
      <c r="C194" s="18" t="s">
        <v>777</v>
      </c>
      <c r="D194" s="19" t="s">
        <v>783</v>
      </c>
      <c r="E194" s="19" t="s">
        <v>784</v>
      </c>
      <c r="F194" s="18"/>
      <c r="G194" s="18" t="s">
        <v>36</v>
      </c>
      <c r="H194" s="18" t="s">
        <v>37</v>
      </c>
      <c r="I194" s="21">
        <v>600</v>
      </c>
      <c r="J194" s="21"/>
      <c r="K194" s="21"/>
      <c r="L194" s="21"/>
      <c r="M194" s="21">
        <v>600</v>
      </c>
      <c r="N194" s="18" t="s">
        <v>780</v>
      </c>
      <c r="O194" s="38" t="s">
        <v>785</v>
      </c>
      <c r="P194" s="19" t="s">
        <v>786</v>
      </c>
      <c r="Q194" s="18"/>
      <c r="R194" s="59">
        <v>44348</v>
      </c>
      <c r="S194" s="59">
        <v>44515</v>
      </c>
      <c r="T194" s="59">
        <v>44525</v>
      </c>
      <c r="U194" s="18"/>
      <c r="V194" s="42">
        <f t="shared" si="5"/>
        <v>0</v>
      </c>
    </row>
    <row r="195" s="1" customFormat="1" ht="45" customHeight="1" spans="1:22">
      <c r="A195" s="18">
        <v>187</v>
      </c>
      <c r="B195" s="18" t="s">
        <v>31</v>
      </c>
      <c r="C195" s="24" t="s">
        <v>777</v>
      </c>
      <c r="D195" s="20" t="s">
        <v>787</v>
      </c>
      <c r="E195" s="90" t="s">
        <v>788</v>
      </c>
      <c r="F195" s="72"/>
      <c r="G195" s="18" t="s">
        <v>789</v>
      </c>
      <c r="H195" s="24" t="s">
        <v>664</v>
      </c>
      <c r="I195" s="21">
        <v>60</v>
      </c>
      <c r="J195" s="21">
        <v>60</v>
      </c>
      <c r="K195" s="21"/>
      <c r="L195" s="21"/>
      <c r="M195" s="21"/>
      <c r="N195" s="24" t="s">
        <v>648</v>
      </c>
      <c r="O195" s="82" t="s">
        <v>790</v>
      </c>
      <c r="P195" s="20" t="s">
        <v>791</v>
      </c>
      <c r="Q195" s="18"/>
      <c r="R195" s="41">
        <v>44228</v>
      </c>
      <c r="S195" s="41">
        <v>44378</v>
      </c>
      <c r="T195" s="41">
        <v>44392</v>
      </c>
      <c r="U195" s="18"/>
      <c r="V195" s="42">
        <f t="shared" si="5"/>
        <v>0</v>
      </c>
    </row>
    <row r="196" s="1" customFormat="1" ht="42.75" customHeight="1" spans="1:22">
      <c r="A196" s="18">
        <v>188</v>
      </c>
      <c r="B196" s="18" t="s">
        <v>31</v>
      </c>
      <c r="C196" s="24" t="s">
        <v>777</v>
      </c>
      <c r="D196" s="20" t="s">
        <v>792</v>
      </c>
      <c r="E196" s="90" t="s">
        <v>793</v>
      </c>
      <c r="F196" s="91"/>
      <c r="G196" s="18" t="s">
        <v>198</v>
      </c>
      <c r="H196" s="24" t="s">
        <v>794</v>
      </c>
      <c r="I196" s="95">
        <v>100</v>
      </c>
      <c r="J196" s="95">
        <v>100</v>
      </c>
      <c r="K196" s="21"/>
      <c r="L196" s="21"/>
      <c r="M196" s="21"/>
      <c r="N196" s="24" t="s">
        <v>648</v>
      </c>
      <c r="O196" s="82" t="s">
        <v>795</v>
      </c>
      <c r="P196" s="20" t="s">
        <v>796</v>
      </c>
      <c r="Q196" s="18"/>
      <c r="R196" s="41">
        <v>44228</v>
      </c>
      <c r="S196" s="41">
        <v>44378</v>
      </c>
      <c r="T196" s="41">
        <v>44362</v>
      </c>
      <c r="U196" s="18"/>
      <c r="V196" s="42">
        <f t="shared" si="5"/>
        <v>0</v>
      </c>
    </row>
    <row r="197" s="1" customFormat="1" ht="27.75" customHeight="1" spans="1:22">
      <c r="A197" s="18">
        <v>189</v>
      </c>
      <c r="B197" s="18" t="s">
        <v>31</v>
      </c>
      <c r="C197" s="24" t="s">
        <v>777</v>
      </c>
      <c r="D197" s="19" t="s">
        <v>797</v>
      </c>
      <c r="E197" s="20" t="s">
        <v>798</v>
      </c>
      <c r="F197" s="72"/>
      <c r="G197" s="18" t="s">
        <v>198</v>
      </c>
      <c r="H197" s="24" t="s">
        <v>799</v>
      </c>
      <c r="I197" s="21">
        <v>40</v>
      </c>
      <c r="J197" s="21">
        <v>40</v>
      </c>
      <c r="K197" s="21"/>
      <c r="L197" s="21"/>
      <c r="M197" s="21"/>
      <c r="N197" s="24" t="s">
        <v>648</v>
      </c>
      <c r="O197" s="82" t="s">
        <v>800</v>
      </c>
      <c r="P197" s="20" t="s">
        <v>801</v>
      </c>
      <c r="Q197" s="18"/>
      <c r="R197" s="41">
        <v>44228</v>
      </c>
      <c r="S197" s="41">
        <v>44378</v>
      </c>
      <c r="T197" s="41">
        <v>44362</v>
      </c>
      <c r="U197" s="18"/>
      <c r="V197" s="42">
        <f t="shared" si="5"/>
        <v>0</v>
      </c>
    </row>
    <row r="198" s="1" customFormat="1" ht="25.5" customHeight="1" spans="1:22">
      <c r="A198" s="18">
        <v>190</v>
      </c>
      <c r="B198" s="18" t="s">
        <v>31</v>
      </c>
      <c r="C198" s="24" t="s">
        <v>777</v>
      </c>
      <c r="D198" s="20" t="s">
        <v>802</v>
      </c>
      <c r="E198" s="20" t="s">
        <v>803</v>
      </c>
      <c r="F198" s="72"/>
      <c r="G198" s="18" t="s">
        <v>804</v>
      </c>
      <c r="H198" s="24" t="s">
        <v>560</v>
      </c>
      <c r="I198" s="21">
        <v>16</v>
      </c>
      <c r="J198" s="21">
        <v>16</v>
      </c>
      <c r="K198" s="21"/>
      <c r="L198" s="21"/>
      <c r="M198" s="21"/>
      <c r="N198" s="24" t="s">
        <v>648</v>
      </c>
      <c r="O198" s="82" t="s">
        <v>805</v>
      </c>
      <c r="P198" s="20" t="s">
        <v>806</v>
      </c>
      <c r="Q198" s="18"/>
      <c r="R198" s="41">
        <v>44228</v>
      </c>
      <c r="S198" s="41">
        <v>44378</v>
      </c>
      <c r="T198" s="41">
        <v>44392</v>
      </c>
      <c r="U198" s="18"/>
      <c r="V198" s="42">
        <f t="shared" si="5"/>
        <v>0</v>
      </c>
    </row>
    <row r="199" s="1" customFormat="1" ht="36.75" customHeight="1" spans="1:22">
      <c r="A199" s="18">
        <v>191</v>
      </c>
      <c r="B199" s="18" t="s">
        <v>31</v>
      </c>
      <c r="C199" s="24" t="s">
        <v>777</v>
      </c>
      <c r="D199" s="20" t="s">
        <v>807</v>
      </c>
      <c r="E199" s="20" t="s">
        <v>808</v>
      </c>
      <c r="F199" s="72"/>
      <c r="G199" s="18" t="s">
        <v>804</v>
      </c>
      <c r="H199" s="24" t="s">
        <v>809</v>
      </c>
      <c r="I199" s="21">
        <v>24</v>
      </c>
      <c r="J199" s="21">
        <v>24</v>
      </c>
      <c r="K199" s="21"/>
      <c r="L199" s="21"/>
      <c r="M199" s="21"/>
      <c r="N199" s="24" t="s">
        <v>648</v>
      </c>
      <c r="O199" s="82" t="s">
        <v>810</v>
      </c>
      <c r="P199" s="20" t="s">
        <v>811</v>
      </c>
      <c r="Q199" s="18"/>
      <c r="R199" s="41">
        <v>44228</v>
      </c>
      <c r="S199" s="41">
        <v>44378</v>
      </c>
      <c r="T199" s="41">
        <v>44392</v>
      </c>
      <c r="U199" s="18"/>
      <c r="V199" s="42">
        <f t="shared" si="5"/>
        <v>0</v>
      </c>
    </row>
    <row r="200" s="1" customFormat="1" ht="36" spans="1:22">
      <c r="A200" s="18">
        <v>192</v>
      </c>
      <c r="B200" s="18" t="s">
        <v>31</v>
      </c>
      <c r="C200" s="24" t="s">
        <v>777</v>
      </c>
      <c r="D200" s="20" t="s">
        <v>812</v>
      </c>
      <c r="E200" s="20" t="s">
        <v>813</v>
      </c>
      <c r="F200" s="72"/>
      <c r="G200" s="18" t="s">
        <v>814</v>
      </c>
      <c r="H200" s="24" t="s">
        <v>815</v>
      </c>
      <c r="I200" s="21">
        <v>24</v>
      </c>
      <c r="J200" s="21">
        <v>24</v>
      </c>
      <c r="K200" s="21"/>
      <c r="L200" s="21"/>
      <c r="M200" s="21"/>
      <c r="N200" s="24" t="s">
        <v>648</v>
      </c>
      <c r="O200" s="82" t="s">
        <v>816</v>
      </c>
      <c r="P200" s="20" t="s">
        <v>817</v>
      </c>
      <c r="Q200" s="18"/>
      <c r="R200" s="41">
        <v>44228</v>
      </c>
      <c r="S200" s="41">
        <v>44378</v>
      </c>
      <c r="T200" s="41">
        <v>44392</v>
      </c>
      <c r="U200" s="18"/>
      <c r="V200" s="42">
        <f t="shared" si="5"/>
        <v>0</v>
      </c>
    </row>
    <row r="201" s="1" customFormat="1" ht="33" customHeight="1" spans="1:22">
      <c r="A201" s="18">
        <v>193</v>
      </c>
      <c r="B201" s="18" t="s">
        <v>31</v>
      </c>
      <c r="C201" s="24" t="s">
        <v>777</v>
      </c>
      <c r="D201" s="20" t="s">
        <v>818</v>
      </c>
      <c r="E201" s="20" t="s">
        <v>819</v>
      </c>
      <c r="F201" s="72"/>
      <c r="G201" s="18" t="s">
        <v>589</v>
      </c>
      <c r="H201" s="24" t="s">
        <v>820</v>
      </c>
      <c r="I201" s="21">
        <v>16</v>
      </c>
      <c r="J201" s="21">
        <v>16</v>
      </c>
      <c r="K201" s="21"/>
      <c r="L201" s="21"/>
      <c r="M201" s="21"/>
      <c r="N201" s="24" t="s">
        <v>648</v>
      </c>
      <c r="O201" s="82" t="s">
        <v>821</v>
      </c>
      <c r="P201" s="20" t="s">
        <v>822</v>
      </c>
      <c r="Q201" s="18"/>
      <c r="R201" s="41">
        <v>44228</v>
      </c>
      <c r="S201" s="41">
        <v>44378</v>
      </c>
      <c r="T201" s="41">
        <v>44392</v>
      </c>
      <c r="U201" s="18"/>
      <c r="V201" s="42">
        <f t="shared" si="5"/>
        <v>0</v>
      </c>
    </row>
    <row r="202" s="1" customFormat="1" ht="32.25" customHeight="1" spans="1:22">
      <c r="A202" s="18">
        <v>194</v>
      </c>
      <c r="B202" s="18" t="s">
        <v>31</v>
      </c>
      <c r="C202" s="24" t="s">
        <v>777</v>
      </c>
      <c r="D202" s="19" t="s">
        <v>823</v>
      </c>
      <c r="E202" s="19" t="s">
        <v>824</v>
      </c>
      <c r="F202" s="72"/>
      <c r="G202" s="18" t="s">
        <v>825</v>
      </c>
      <c r="H202" s="18" t="s">
        <v>826</v>
      </c>
      <c r="I202" s="21">
        <v>24</v>
      </c>
      <c r="J202" s="21">
        <v>24</v>
      </c>
      <c r="K202" s="21"/>
      <c r="L202" s="21"/>
      <c r="M202" s="21"/>
      <c r="N202" s="24" t="s">
        <v>648</v>
      </c>
      <c r="O202" s="38" t="s">
        <v>827</v>
      </c>
      <c r="P202" s="19" t="s">
        <v>828</v>
      </c>
      <c r="Q202" s="18"/>
      <c r="R202" s="41">
        <v>44228</v>
      </c>
      <c r="S202" s="41">
        <v>44378</v>
      </c>
      <c r="T202" s="41">
        <v>44392</v>
      </c>
      <c r="U202" s="18"/>
      <c r="V202" s="42">
        <f t="shared" si="5"/>
        <v>0</v>
      </c>
    </row>
    <row r="203" s="1" customFormat="1" ht="52.9" customHeight="1" spans="1:22">
      <c r="A203" s="18">
        <v>195</v>
      </c>
      <c r="B203" s="18" t="s">
        <v>31</v>
      </c>
      <c r="C203" s="24" t="s">
        <v>777</v>
      </c>
      <c r="D203" s="20" t="s">
        <v>829</v>
      </c>
      <c r="E203" s="20" t="s">
        <v>824</v>
      </c>
      <c r="F203" s="72"/>
      <c r="G203" s="18" t="s">
        <v>830</v>
      </c>
      <c r="H203" s="24" t="s">
        <v>432</v>
      </c>
      <c r="I203" s="21">
        <v>24</v>
      </c>
      <c r="J203" s="21">
        <v>24</v>
      </c>
      <c r="K203" s="21"/>
      <c r="L203" s="21"/>
      <c r="M203" s="21"/>
      <c r="N203" s="24" t="s">
        <v>648</v>
      </c>
      <c r="O203" s="82" t="s">
        <v>831</v>
      </c>
      <c r="P203" s="20" t="s">
        <v>832</v>
      </c>
      <c r="Q203" s="18"/>
      <c r="R203" s="41">
        <v>44228</v>
      </c>
      <c r="S203" s="41">
        <v>44378</v>
      </c>
      <c r="T203" s="41">
        <v>44392</v>
      </c>
      <c r="U203" s="18"/>
      <c r="V203" s="42">
        <f t="shared" si="5"/>
        <v>0</v>
      </c>
    </row>
    <row r="204" s="1" customFormat="1" ht="63.75" customHeight="1" spans="1:22">
      <c r="A204" s="18">
        <v>196</v>
      </c>
      <c r="B204" s="18" t="s">
        <v>31</v>
      </c>
      <c r="C204" s="24" t="s">
        <v>777</v>
      </c>
      <c r="D204" s="92" t="s">
        <v>833</v>
      </c>
      <c r="E204" s="20" t="s">
        <v>834</v>
      </c>
      <c r="F204" s="72"/>
      <c r="G204" s="18" t="s">
        <v>825</v>
      </c>
      <c r="H204" s="24" t="s">
        <v>347</v>
      </c>
      <c r="I204" s="21">
        <v>20</v>
      </c>
      <c r="J204" s="21">
        <v>20</v>
      </c>
      <c r="K204" s="21"/>
      <c r="L204" s="21"/>
      <c r="M204" s="21"/>
      <c r="N204" s="24" t="s">
        <v>648</v>
      </c>
      <c r="O204" s="96" t="s">
        <v>835</v>
      </c>
      <c r="P204" s="20" t="s">
        <v>836</v>
      </c>
      <c r="Q204" s="18"/>
      <c r="R204" s="41">
        <v>44228</v>
      </c>
      <c r="S204" s="41">
        <v>44378</v>
      </c>
      <c r="T204" s="41">
        <v>44392</v>
      </c>
      <c r="U204" s="18"/>
      <c r="V204" s="42">
        <f t="shared" ref="V204:V255" si="6">I204-J204-K204-L204-M204</f>
        <v>0</v>
      </c>
    </row>
    <row r="205" s="1" customFormat="1" ht="66.75" customHeight="1" spans="1:22">
      <c r="A205" s="18">
        <v>197</v>
      </c>
      <c r="B205" s="18" t="s">
        <v>31</v>
      </c>
      <c r="C205" s="24" t="s">
        <v>777</v>
      </c>
      <c r="D205" s="92" t="s">
        <v>837</v>
      </c>
      <c r="E205" s="20" t="s">
        <v>838</v>
      </c>
      <c r="F205" s="72"/>
      <c r="G205" s="18" t="s">
        <v>825</v>
      </c>
      <c r="H205" s="24" t="s">
        <v>839</v>
      </c>
      <c r="I205" s="21">
        <v>20</v>
      </c>
      <c r="J205" s="21">
        <v>20</v>
      </c>
      <c r="K205" s="21"/>
      <c r="L205" s="21"/>
      <c r="M205" s="21"/>
      <c r="N205" s="24" t="s">
        <v>648</v>
      </c>
      <c r="O205" s="96" t="s">
        <v>835</v>
      </c>
      <c r="P205" s="20" t="s">
        <v>840</v>
      </c>
      <c r="Q205" s="18"/>
      <c r="R205" s="41">
        <v>44228</v>
      </c>
      <c r="S205" s="41">
        <v>44378</v>
      </c>
      <c r="T205" s="41">
        <v>44392</v>
      </c>
      <c r="U205" s="18"/>
      <c r="V205" s="42">
        <f t="shared" si="6"/>
        <v>0</v>
      </c>
    </row>
    <row r="206" s="1" customFormat="1" ht="42.75" customHeight="1" spans="1:22">
      <c r="A206" s="18">
        <v>198</v>
      </c>
      <c r="B206" s="18" t="s">
        <v>31</v>
      </c>
      <c r="C206" s="24" t="s">
        <v>777</v>
      </c>
      <c r="D206" s="20" t="s">
        <v>841</v>
      </c>
      <c r="E206" s="20" t="s">
        <v>842</v>
      </c>
      <c r="F206" s="72"/>
      <c r="G206" s="18" t="s">
        <v>814</v>
      </c>
      <c r="H206" s="24" t="s">
        <v>283</v>
      </c>
      <c r="I206" s="21">
        <v>20</v>
      </c>
      <c r="J206" s="21">
        <v>20</v>
      </c>
      <c r="K206" s="21"/>
      <c r="L206" s="21"/>
      <c r="M206" s="21"/>
      <c r="N206" s="24" t="s">
        <v>648</v>
      </c>
      <c r="O206" s="82" t="s">
        <v>843</v>
      </c>
      <c r="P206" s="20" t="s">
        <v>844</v>
      </c>
      <c r="Q206" s="18"/>
      <c r="R206" s="41">
        <v>44228</v>
      </c>
      <c r="S206" s="41">
        <v>44378</v>
      </c>
      <c r="T206" s="41">
        <v>44392</v>
      </c>
      <c r="U206" s="18"/>
      <c r="V206" s="42">
        <f t="shared" si="6"/>
        <v>0</v>
      </c>
    </row>
    <row r="207" s="1" customFormat="1" ht="42.75" customHeight="1" spans="1:22">
      <c r="A207" s="18">
        <v>199</v>
      </c>
      <c r="B207" s="18" t="s">
        <v>31</v>
      </c>
      <c r="C207" s="24" t="s">
        <v>777</v>
      </c>
      <c r="D207" s="20" t="s">
        <v>845</v>
      </c>
      <c r="E207" s="20" t="s">
        <v>846</v>
      </c>
      <c r="F207" s="72"/>
      <c r="G207" s="18" t="s">
        <v>814</v>
      </c>
      <c r="H207" s="24" t="s">
        <v>847</v>
      </c>
      <c r="I207" s="21">
        <v>20</v>
      </c>
      <c r="J207" s="21">
        <v>20</v>
      </c>
      <c r="K207" s="21"/>
      <c r="L207" s="21"/>
      <c r="M207" s="21"/>
      <c r="N207" s="24" t="s">
        <v>648</v>
      </c>
      <c r="O207" s="82" t="s">
        <v>848</v>
      </c>
      <c r="P207" s="20" t="s">
        <v>849</v>
      </c>
      <c r="Q207" s="18"/>
      <c r="R207" s="41">
        <v>44228</v>
      </c>
      <c r="S207" s="41">
        <v>44378</v>
      </c>
      <c r="T207" s="41">
        <v>44392</v>
      </c>
      <c r="U207" s="18"/>
      <c r="V207" s="42">
        <f t="shared" si="6"/>
        <v>0</v>
      </c>
    </row>
    <row r="208" s="1" customFormat="1" ht="42.75" customHeight="1" spans="1:22">
      <c r="A208" s="18">
        <v>200</v>
      </c>
      <c r="B208" s="18" t="s">
        <v>31</v>
      </c>
      <c r="C208" s="24" t="s">
        <v>777</v>
      </c>
      <c r="D208" s="20" t="s">
        <v>850</v>
      </c>
      <c r="E208" s="20" t="s">
        <v>851</v>
      </c>
      <c r="F208" s="72"/>
      <c r="G208" s="18" t="s">
        <v>814</v>
      </c>
      <c r="H208" s="24" t="s">
        <v>620</v>
      </c>
      <c r="I208" s="21">
        <v>20</v>
      </c>
      <c r="J208" s="21">
        <v>20</v>
      </c>
      <c r="K208" s="21"/>
      <c r="L208" s="21"/>
      <c r="M208" s="21"/>
      <c r="N208" s="24" t="s">
        <v>648</v>
      </c>
      <c r="O208" s="82" t="s">
        <v>848</v>
      </c>
      <c r="P208" s="20" t="s">
        <v>849</v>
      </c>
      <c r="Q208" s="18"/>
      <c r="R208" s="41">
        <v>44228</v>
      </c>
      <c r="S208" s="41">
        <v>44378</v>
      </c>
      <c r="T208" s="41">
        <v>44392</v>
      </c>
      <c r="U208" s="18"/>
      <c r="V208" s="42">
        <f t="shared" si="6"/>
        <v>0</v>
      </c>
    </row>
    <row r="209" s="1" customFormat="1" ht="49.5" customHeight="1" spans="1:22">
      <c r="A209" s="18">
        <v>201</v>
      </c>
      <c r="B209" s="18" t="s">
        <v>31</v>
      </c>
      <c r="C209" s="24" t="s">
        <v>777</v>
      </c>
      <c r="D209" s="20" t="s">
        <v>852</v>
      </c>
      <c r="E209" s="20" t="s">
        <v>853</v>
      </c>
      <c r="F209" s="72"/>
      <c r="G209" s="18" t="s">
        <v>814</v>
      </c>
      <c r="H209" s="24" t="s">
        <v>120</v>
      </c>
      <c r="I209" s="21">
        <v>32</v>
      </c>
      <c r="J209" s="21">
        <v>32</v>
      </c>
      <c r="K209" s="21"/>
      <c r="L209" s="21"/>
      <c r="M209" s="21"/>
      <c r="N209" s="24" t="s">
        <v>648</v>
      </c>
      <c r="O209" s="82" t="s">
        <v>854</v>
      </c>
      <c r="P209" s="20" t="s">
        <v>855</v>
      </c>
      <c r="Q209" s="18"/>
      <c r="R209" s="41">
        <v>44228</v>
      </c>
      <c r="S209" s="41">
        <v>44378</v>
      </c>
      <c r="T209" s="41">
        <v>44392</v>
      </c>
      <c r="U209" s="18"/>
      <c r="V209" s="42">
        <f t="shared" si="6"/>
        <v>0</v>
      </c>
    </row>
    <row r="210" s="1" customFormat="1" ht="35.25" customHeight="1" spans="1:22">
      <c r="A210" s="18">
        <v>202</v>
      </c>
      <c r="B210" s="18" t="s">
        <v>31</v>
      </c>
      <c r="C210" s="24" t="s">
        <v>777</v>
      </c>
      <c r="D210" s="19" t="s">
        <v>856</v>
      </c>
      <c r="E210" s="19" t="s">
        <v>857</v>
      </c>
      <c r="F210" s="72"/>
      <c r="G210" s="18" t="s">
        <v>858</v>
      </c>
      <c r="H210" s="18" t="s">
        <v>683</v>
      </c>
      <c r="I210" s="21">
        <v>24</v>
      </c>
      <c r="J210" s="21">
        <v>24</v>
      </c>
      <c r="K210" s="21"/>
      <c r="L210" s="21"/>
      <c r="M210" s="21"/>
      <c r="N210" s="24" t="s">
        <v>648</v>
      </c>
      <c r="O210" s="82" t="s">
        <v>859</v>
      </c>
      <c r="P210" s="20" t="s">
        <v>860</v>
      </c>
      <c r="Q210" s="18"/>
      <c r="R210" s="41">
        <v>44228</v>
      </c>
      <c r="S210" s="41">
        <v>44378</v>
      </c>
      <c r="T210" s="41">
        <v>44392</v>
      </c>
      <c r="U210" s="18"/>
      <c r="V210" s="42">
        <f t="shared" si="6"/>
        <v>0</v>
      </c>
    </row>
    <row r="211" s="1" customFormat="1" ht="39.6" customHeight="1" spans="1:22">
      <c r="A211" s="18">
        <v>203</v>
      </c>
      <c r="B211" s="18" t="s">
        <v>31</v>
      </c>
      <c r="C211" s="24" t="s">
        <v>777</v>
      </c>
      <c r="D211" s="20" t="s">
        <v>861</v>
      </c>
      <c r="E211" s="20" t="s">
        <v>862</v>
      </c>
      <c r="F211" s="72"/>
      <c r="G211" s="18" t="s">
        <v>589</v>
      </c>
      <c r="H211" s="24" t="s">
        <v>863</v>
      </c>
      <c r="I211" s="21">
        <v>354.6</v>
      </c>
      <c r="J211" s="21">
        <v>354.6</v>
      </c>
      <c r="K211" s="21"/>
      <c r="L211" s="21"/>
      <c r="M211" s="21"/>
      <c r="N211" s="24" t="s">
        <v>648</v>
      </c>
      <c r="O211" s="82" t="s">
        <v>864</v>
      </c>
      <c r="P211" s="20" t="s">
        <v>865</v>
      </c>
      <c r="Q211" s="18"/>
      <c r="R211" s="41">
        <v>44228</v>
      </c>
      <c r="S211" s="41">
        <v>44378</v>
      </c>
      <c r="T211" s="41">
        <v>44392</v>
      </c>
      <c r="U211" s="18"/>
      <c r="V211" s="42">
        <f t="shared" si="6"/>
        <v>0</v>
      </c>
    </row>
    <row r="212" s="1" customFormat="1" ht="45" customHeight="1" spans="1:22">
      <c r="A212" s="18">
        <v>204</v>
      </c>
      <c r="B212" s="18" t="s">
        <v>31</v>
      </c>
      <c r="C212" s="24" t="s">
        <v>777</v>
      </c>
      <c r="D212" s="19" t="s">
        <v>866</v>
      </c>
      <c r="E212" s="20" t="s">
        <v>867</v>
      </c>
      <c r="F212" s="72"/>
      <c r="G212" s="18" t="s">
        <v>868</v>
      </c>
      <c r="H212" s="24" t="s">
        <v>869</v>
      </c>
      <c r="I212" s="21">
        <v>19.9</v>
      </c>
      <c r="J212" s="21">
        <v>19.9</v>
      </c>
      <c r="K212" s="21"/>
      <c r="L212" s="21"/>
      <c r="M212" s="21"/>
      <c r="N212" s="24" t="s">
        <v>648</v>
      </c>
      <c r="O212" s="82" t="s">
        <v>870</v>
      </c>
      <c r="P212" s="20" t="s">
        <v>871</v>
      </c>
      <c r="Q212" s="18"/>
      <c r="R212" s="41">
        <v>44228</v>
      </c>
      <c r="S212" s="41">
        <v>44378</v>
      </c>
      <c r="T212" s="41">
        <v>44392</v>
      </c>
      <c r="U212" s="18"/>
      <c r="V212" s="42">
        <f t="shared" si="6"/>
        <v>0</v>
      </c>
    </row>
    <row r="213" s="1" customFormat="1" ht="54.6" customHeight="1" spans="1:22">
      <c r="A213" s="18">
        <v>205</v>
      </c>
      <c r="B213" s="18" t="s">
        <v>31</v>
      </c>
      <c r="C213" s="24" t="s">
        <v>777</v>
      </c>
      <c r="D213" s="20" t="s">
        <v>872</v>
      </c>
      <c r="E213" s="20" t="s">
        <v>873</v>
      </c>
      <c r="F213" s="72"/>
      <c r="G213" s="18" t="s">
        <v>825</v>
      </c>
      <c r="H213" s="24" t="s">
        <v>874</v>
      </c>
      <c r="I213" s="21">
        <v>17</v>
      </c>
      <c r="J213" s="21">
        <v>17</v>
      </c>
      <c r="K213" s="21"/>
      <c r="L213" s="21"/>
      <c r="M213" s="21"/>
      <c r="N213" s="24" t="s">
        <v>648</v>
      </c>
      <c r="O213" s="82" t="s">
        <v>875</v>
      </c>
      <c r="P213" s="20" t="s">
        <v>876</v>
      </c>
      <c r="Q213" s="18"/>
      <c r="R213" s="41">
        <v>44228</v>
      </c>
      <c r="S213" s="41">
        <v>44378</v>
      </c>
      <c r="T213" s="41">
        <v>44392</v>
      </c>
      <c r="U213" s="18"/>
      <c r="V213" s="42">
        <f t="shared" si="6"/>
        <v>0</v>
      </c>
    </row>
    <row r="214" s="1" customFormat="1" ht="44.25" customHeight="1" spans="1:22">
      <c r="A214" s="18">
        <v>206</v>
      </c>
      <c r="B214" s="18" t="s">
        <v>31</v>
      </c>
      <c r="C214" s="24" t="s">
        <v>777</v>
      </c>
      <c r="D214" s="20" t="s">
        <v>877</v>
      </c>
      <c r="E214" s="20" t="s">
        <v>878</v>
      </c>
      <c r="F214" s="72"/>
      <c r="G214" s="18" t="s">
        <v>825</v>
      </c>
      <c r="H214" s="24" t="s">
        <v>343</v>
      </c>
      <c r="I214" s="21">
        <v>20.5</v>
      </c>
      <c r="J214" s="21">
        <v>20.5</v>
      </c>
      <c r="K214" s="21"/>
      <c r="L214" s="21"/>
      <c r="M214" s="21"/>
      <c r="N214" s="24" t="s">
        <v>648</v>
      </c>
      <c r="O214" s="82" t="s">
        <v>879</v>
      </c>
      <c r="P214" s="20" t="s">
        <v>880</v>
      </c>
      <c r="Q214" s="18"/>
      <c r="R214" s="41">
        <v>44228</v>
      </c>
      <c r="S214" s="41">
        <v>44378</v>
      </c>
      <c r="T214" s="41">
        <v>44392</v>
      </c>
      <c r="U214" s="18"/>
      <c r="V214" s="42">
        <f t="shared" si="6"/>
        <v>0</v>
      </c>
    </row>
    <row r="215" s="1" customFormat="1" ht="50.45" customHeight="1" spans="1:22">
      <c r="A215" s="18">
        <v>207</v>
      </c>
      <c r="B215" s="18" t="s">
        <v>31</v>
      </c>
      <c r="C215" s="24" t="s">
        <v>777</v>
      </c>
      <c r="D215" s="20" t="s">
        <v>881</v>
      </c>
      <c r="E215" s="20" t="s">
        <v>882</v>
      </c>
      <c r="F215" s="72"/>
      <c r="G215" s="18" t="s">
        <v>825</v>
      </c>
      <c r="H215" s="24" t="s">
        <v>351</v>
      </c>
      <c r="I215" s="21">
        <v>13.6</v>
      </c>
      <c r="J215" s="21">
        <v>13.6</v>
      </c>
      <c r="K215" s="21"/>
      <c r="L215" s="21"/>
      <c r="M215" s="21"/>
      <c r="N215" s="24" t="s">
        <v>648</v>
      </c>
      <c r="O215" s="82" t="s">
        <v>883</v>
      </c>
      <c r="P215" s="20" t="s">
        <v>884</v>
      </c>
      <c r="Q215" s="18"/>
      <c r="R215" s="41">
        <v>44228</v>
      </c>
      <c r="S215" s="41">
        <v>44378</v>
      </c>
      <c r="T215" s="41">
        <v>44392</v>
      </c>
      <c r="U215" s="18"/>
      <c r="V215" s="42">
        <f t="shared" si="6"/>
        <v>0</v>
      </c>
    </row>
    <row r="216" s="1" customFormat="1" ht="51.6" customHeight="1" spans="1:22">
      <c r="A216" s="18">
        <v>208</v>
      </c>
      <c r="B216" s="18" t="s">
        <v>31</v>
      </c>
      <c r="C216" s="24" t="s">
        <v>777</v>
      </c>
      <c r="D216" s="19" t="s">
        <v>885</v>
      </c>
      <c r="E216" s="19" t="s">
        <v>882</v>
      </c>
      <c r="F216" s="72"/>
      <c r="G216" s="18" t="s">
        <v>825</v>
      </c>
      <c r="H216" s="18" t="s">
        <v>886</v>
      </c>
      <c r="I216" s="21">
        <v>13.6</v>
      </c>
      <c r="J216" s="21">
        <v>13.6</v>
      </c>
      <c r="K216" s="21"/>
      <c r="L216" s="21"/>
      <c r="M216" s="21"/>
      <c r="N216" s="24" t="s">
        <v>648</v>
      </c>
      <c r="O216" s="38" t="s">
        <v>887</v>
      </c>
      <c r="P216" s="19" t="s">
        <v>888</v>
      </c>
      <c r="Q216" s="18"/>
      <c r="R216" s="41">
        <v>44228</v>
      </c>
      <c r="S216" s="41">
        <v>44378</v>
      </c>
      <c r="T216" s="41">
        <v>44392</v>
      </c>
      <c r="U216" s="18"/>
      <c r="V216" s="42">
        <f t="shared" si="6"/>
        <v>0</v>
      </c>
    </row>
    <row r="217" s="1" customFormat="1" ht="46.5" customHeight="1" spans="1:22">
      <c r="A217" s="18">
        <v>209</v>
      </c>
      <c r="B217" s="18" t="s">
        <v>31</v>
      </c>
      <c r="C217" s="24" t="s">
        <v>777</v>
      </c>
      <c r="D217" s="19" t="s">
        <v>889</v>
      </c>
      <c r="E217" s="19" t="s">
        <v>890</v>
      </c>
      <c r="F217" s="72"/>
      <c r="G217" s="18" t="s">
        <v>825</v>
      </c>
      <c r="H217" s="18" t="s">
        <v>891</v>
      </c>
      <c r="I217" s="21">
        <v>34.1</v>
      </c>
      <c r="J217" s="21">
        <v>34.1</v>
      </c>
      <c r="K217" s="21"/>
      <c r="L217" s="21"/>
      <c r="M217" s="21"/>
      <c r="N217" s="24" t="s">
        <v>648</v>
      </c>
      <c r="O217" s="38" t="s">
        <v>892</v>
      </c>
      <c r="P217" s="19" t="s">
        <v>893</v>
      </c>
      <c r="Q217" s="18"/>
      <c r="R217" s="41">
        <v>44228</v>
      </c>
      <c r="S217" s="41">
        <v>44378</v>
      </c>
      <c r="T217" s="41">
        <v>44392</v>
      </c>
      <c r="U217" s="18"/>
      <c r="V217" s="42">
        <f t="shared" si="6"/>
        <v>0</v>
      </c>
    </row>
    <row r="218" s="1" customFormat="1" ht="46.5" customHeight="1" spans="1:22">
      <c r="A218" s="18">
        <v>210</v>
      </c>
      <c r="B218" s="18" t="s">
        <v>31</v>
      </c>
      <c r="C218" s="24" t="s">
        <v>777</v>
      </c>
      <c r="D218" s="19" t="s">
        <v>894</v>
      </c>
      <c r="E218" s="19" t="s">
        <v>895</v>
      </c>
      <c r="F218" s="72"/>
      <c r="G218" s="18" t="s">
        <v>825</v>
      </c>
      <c r="H218" s="18" t="s">
        <v>358</v>
      </c>
      <c r="I218" s="21">
        <v>68.2</v>
      </c>
      <c r="J218" s="21">
        <v>68.2</v>
      </c>
      <c r="K218" s="21"/>
      <c r="L218" s="21"/>
      <c r="M218" s="21"/>
      <c r="N218" s="24" t="s">
        <v>648</v>
      </c>
      <c r="O218" s="38" t="s">
        <v>896</v>
      </c>
      <c r="P218" s="19" t="s">
        <v>897</v>
      </c>
      <c r="Q218" s="18"/>
      <c r="R218" s="41">
        <v>44228</v>
      </c>
      <c r="S218" s="41">
        <v>44378</v>
      </c>
      <c r="T218" s="41">
        <v>44392</v>
      </c>
      <c r="U218" s="18"/>
      <c r="V218" s="42">
        <f t="shared" si="6"/>
        <v>0</v>
      </c>
    </row>
    <row r="219" s="1" customFormat="1" ht="46.5" customHeight="1" spans="1:22">
      <c r="A219" s="18">
        <v>211</v>
      </c>
      <c r="B219" s="18" t="s">
        <v>31</v>
      </c>
      <c r="C219" s="24" t="s">
        <v>777</v>
      </c>
      <c r="D219" s="20" t="s">
        <v>898</v>
      </c>
      <c r="E219" s="48" t="s">
        <v>899</v>
      </c>
      <c r="F219" s="72"/>
      <c r="G219" s="18" t="s">
        <v>825</v>
      </c>
      <c r="H219" s="24" t="s">
        <v>900</v>
      </c>
      <c r="I219" s="21">
        <v>34.1</v>
      </c>
      <c r="J219" s="21">
        <v>34.1</v>
      </c>
      <c r="K219" s="21"/>
      <c r="L219" s="21"/>
      <c r="M219" s="21"/>
      <c r="N219" s="24" t="s">
        <v>648</v>
      </c>
      <c r="O219" s="82" t="s">
        <v>901</v>
      </c>
      <c r="P219" s="20" t="s">
        <v>902</v>
      </c>
      <c r="Q219" s="18"/>
      <c r="R219" s="41">
        <v>44228</v>
      </c>
      <c r="S219" s="41">
        <v>44378</v>
      </c>
      <c r="T219" s="41">
        <v>44392</v>
      </c>
      <c r="U219" s="18"/>
      <c r="V219" s="42">
        <f t="shared" si="6"/>
        <v>0</v>
      </c>
    </row>
    <row r="220" s="1" customFormat="1" ht="36.75" customHeight="1" spans="1:22">
      <c r="A220" s="18">
        <v>212</v>
      </c>
      <c r="B220" s="18" t="s">
        <v>31</v>
      </c>
      <c r="C220" s="24" t="s">
        <v>777</v>
      </c>
      <c r="D220" s="20" t="s">
        <v>903</v>
      </c>
      <c r="E220" s="20" t="s">
        <v>878</v>
      </c>
      <c r="F220" s="72"/>
      <c r="G220" s="18" t="s">
        <v>825</v>
      </c>
      <c r="H220" s="24" t="s">
        <v>153</v>
      </c>
      <c r="I220" s="21">
        <v>20</v>
      </c>
      <c r="J220" s="21">
        <v>20</v>
      </c>
      <c r="K220" s="21"/>
      <c r="L220" s="21"/>
      <c r="M220" s="21"/>
      <c r="N220" s="24" t="s">
        <v>648</v>
      </c>
      <c r="O220" s="82" t="s">
        <v>904</v>
      </c>
      <c r="P220" s="20" t="s">
        <v>905</v>
      </c>
      <c r="Q220" s="18"/>
      <c r="R220" s="41">
        <v>44228</v>
      </c>
      <c r="S220" s="41">
        <v>44378</v>
      </c>
      <c r="T220" s="41">
        <v>44392</v>
      </c>
      <c r="U220" s="18"/>
      <c r="V220" s="42">
        <f t="shared" si="6"/>
        <v>0</v>
      </c>
    </row>
    <row r="221" s="1" customFormat="1" ht="24" spans="1:22">
      <c r="A221" s="18">
        <v>213</v>
      </c>
      <c r="B221" s="18" t="s">
        <v>31</v>
      </c>
      <c r="C221" s="24" t="s">
        <v>777</v>
      </c>
      <c r="D221" s="20" t="s">
        <v>906</v>
      </c>
      <c r="E221" s="20" t="s">
        <v>907</v>
      </c>
      <c r="F221" s="72"/>
      <c r="G221" s="18" t="s">
        <v>908</v>
      </c>
      <c r="H221" s="24" t="s">
        <v>261</v>
      </c>
      <c r="I221" s="21">
        <v>6.8</v>
      </c>
      <c r="J221" s="21">
        <v>6.8</v>
      </c>
      <c r="K221" s="21"/>
      <c r="L221" s="21"/>
      <c r="M221" s="21"/>
      <c r="N221" s="24" t="s">
        <v>648</v>
      </c>
      <c r="O221" s="82" t="s">
        <v>909</v>
      </c>
      <c r="P221" s="20" t="s">
        <v>909</v>
      </c>
      <c r="Q221" s="18"/>
      <c r="R221" s="41">
        <v>44228</v>
      </c>
      <c r="S221" s="41">
        <v>44378</v>
      </c>
      <c r="T221" s="41">
        <v>44392</v>
      </c>
      <c r="U221" s="18"/>
      <c r="V221" s="42">
        <f t="shared" si="6"/>
        <v>0</v>
      </c>
    </row>
    <row r="222" s="1" customFormat="1" ht="44.45" customHeight="1" spans="1:22">
      <c r="A222" s="18">
        <v>214</v>
      </c>
      <c r="B222" s="18" t="s">
        <v>31</v>
      </c>
      <c r="C222" s="24" t="s">
        <v>777</v>
      </c>
      <c r="D222" s="20" t="s">
        <v>910</v>
      </c>
      <c r="E222" s="20" t="s">
        <v>911</v>
      </c>
      <c r="F222" s="72"/>
      <c r="G222" s="18" t="s">
        <v>814</v>
      </c>
      <c r="H222" s="24" t="s">
        <v>283</v>
      </c>
      <c r="I222" s="21">
        <v>26.6</v>
      </c>
      <c r="J222" s="21">
        <v>26.6</v>
      </c>
      <c r="K222" s="21"/>
      <c r="L222" s="21"/>
      <c r="M222" s="21"/>
      <c r="N222" s="24" t="s">
        <v>648</v>
      </c>
      <c r="O222" s="82" t="s">
        <v>912</v>
      </c>
      <c r="P222" s="20" t="s">
        <v>913</v>
      </c>
      <c r="Q222" s="18"/>
      <c r="R222" s="41">
        <v>44228</v>
      </c>
      <c r="S222" s="41">
        <v>44378</v>
      </c>
      <c r="T222" s="41">
        <v>44392</v>
      </c>
      <c r="U222" s="18"/>
      <c r="V222" s="42">
        <f t="shared" si="6"/>
        <v>0</v>
      </c>
    </row>
    <row r="223" s="1" customFormat="1" ht="42" customHeight="1" spans="1:22">
      <c r="A223" s="18">
        <v>215</v>
      </c>
      <c r="B223" s="18" t="s">
        <v>31</v>
      </c>
      <c r="C223" s="24" t="s">
        <v>777</v>
      </c>
      <c r="D223" s="20" t="s">
        <v>914</v>
      </c>
      <c r="E223" s="20" t="s">
        <v>915</v>
      </c>
      <c r="F223" s="72"/>
      <c r="G223" s="18" t="s">
        <v>814</v>
      </c>
      <c r="H223" s="24" t="s">
        <v>120</v>
      </c>
      <c r="I223" s="21">
        <v>10.6</v>
      </c>
      <c r="J223" s="21">
        <v>10.6</v>
      </c>
      <c r="K223" s="21"/>
      <c r="L223" s="21"/>
      <c r="M223" s="21"/>
      <c r="N223" s="24" t="s">
        <v>648</v>
      </c>
      <c r="O223" s="82" t="s">
        <v>916</v>
      </c>
      <c r="P223" s="20" t="s">
        <v>917</v>
      </c>
      <c r="Q223" s="18"/>
      <c r="R223" s="41">
        <v>44228</v>
      </c>
      <c r="S223" s="41">
        <v>44378</v>
      </c>
      <c r="T223" s="41">
        <v>44392</v>
      </c>
      <c r="U223" s="18"/>
      <c r="V223" s="42">
        <f t="shared" si="6"/>
        <v>0</v>
      </c>
    </row>
    <row r="224" s="1" customFormat="1" ht="36" customHeight="1" spans="1:22">
      <c r="A224" s="18">
        <v>216</v>
      </c>
      <c r="B224" s="18" t="s">
        <v>31</v>
      </c>
      <c r="C224" s="24" t="s">
        <v>777</v>
      </c>
      <c r="D224" s="20" t="s">
        <v>918</v>
      </c>
      <c r="E224" s="20" t="s">
        <v>919</v>
      </c>
      <c r="F224" s="72"/>
      <c r="G224" s="18" t="s">
        <v>920</v>
      </c>
      <c r="H224" s="24" t="s">
        <v>921</v>
      </c>
      <c r="I224" s="21">
        <v>6.8</v>
      </c>
      <c r="J224" s="21">
        <v>6.8</v>
      </c>
      <c r="K224" s="21"/>
      <c r="L224" s="21"/>
      <c r="M224" s="21"/>
      <c r="N224" s="24" t="s">
        <v>648</v>
      </c>
      <c r="O224" s="82" t="s">
        <v>922</v>
      </c>
      <c r="P224" s="20" t="s">
        <v>923</v>
      </c>
      <c r="Q224" s="18"/>
      <c r="R224" s="41">
        <v>44228</v>
      </c>
      <c r="S224" s="41">
        <v>44378</v>
      </c>
      <c r="T224" s="41">
        <v>44392</v>
      </c>
      <c r="U224" s="18"/>
      <c r="V224" s="42">
        <f t="shared" si="6"/>
        <v>0</v>
      </c>
    </row>
    <row r="225" s="1" customFormat="1" ht="24" spans="1:22">
      <c r="A225" s="18">
        <v>217</v>
      </c>
      <c r="B225" s="18" t="s">
        <v>31</v>
      </c>
      <c r="C225" s="24" t="s">
        <v>777</v>
      </c>
      <c r="D225" s="20" t="s">
        <v>924</v>
      </c>
      <c r="E225" s="20" t="s">
        <v>925</v>
      </c>
      <c r="F225" s="72"/>
      <c r="G225" s="18" t="s">
        <v>830</v>
      </c>
      <c r="H225" s="24" t="s">
        <v>926</v>
      </c>
      <c r="I225" s="21">
        <v>2.7</v>
      </c>
      <c r="J225" s="21">
        <v>2.7</v>
      </c>
      <c r="K225" s="21"/>
      <c r="L225" s="21"/>
      <c r="M225" s="21"/>
      <c r="N225" s="24" t="s">
        <v>648</v>
      </c>
      <c r="O225" s="82" t="s">
        <v>927</v>
      </c>
      <c r="P225" s="20" t="s">
        <v>923</v>
      </c>
      <c r="Q225" s="18"/>
      <c r="R225" s="41">
        <v>44228</v>
      </c>
      <c r="S225" s="41">
        <v>44378</v>
      </c>
      <c r="T225" s="41">
        <v>44392</v>
      </c>
      <c r="U225" s="18"/>
      <c r="V225" s="42">
        <f t="shared" si="6"/>
        <v>0</v>
      </c>
    </row>
    <row r="226" s="1" customFormat="1" ht="24" spans="1:22">
      <c r="A226" s="18">
        <v>218</v>
      </c>
      <c r="B226" s="18" t="s">
        <v>31</v>
      </c>
      <c r="C226" s="24" t="s">
        <v>777</v>
      </c>
      <c r="D226" s="20" t="s">
        <v>928</v>
      </c>
      <c r="E226" s="20" t="s">
        <v>929</v>
      </c>
      <c r="F226" s="72"/>
      <c r="G226" s="18" t="s">
        <v>930</v>
      </c>
      <c r="H226" s="24" t="s">
        <v>931</v>
      </c>
      <c r="I226" s="21">
        <v>27</v>
      </c>
      <c r="J226" s="21">
        <v>27</v>
      </c>
      <c r="K226" s="21"/>
      <c r="L226" s="21"/>
      <c r="M226" s="21"/>
      <c r="N226" s="24" t="s">
        <v>648</v>
      </c>
      <c r="O226" s="82" t="s">
        <v>932</v>
      </c>
      <c r="P226" s="20" t="s">
        <v>933</v>
      </c>
      <c r="Q226" s="18"/>
      <c r="R226" s="41">
        <v>44228</v>
      </c>
      <c r="S226" s="41">
        <v>44378</v>
      </c>
      <c r="T226" s="41">
        <v>44392</v>
      </c>
      <c r="U226" s="18"/>
      <c r="V226" s="42">
        <f t="shared" si="6"/>
        <v>0</v>
      </c>
    </row>
    <row r="227" s="1" customFormat="1" ht="32.25" customHeight="1" spans="1:22">
      <c r="A227" s="18">
        <v>219</v>
      </c>
      <c r="B227" s="18" t="s">
        <v>31</v>
      </c>
      <c r="C227" s="24" t="s">
        <v>777</v>
      </c>
      <c r="D227" s="20" t="s">
        <v>934</v>
      </c>
      <c r="E227" s="20" t="s">
        <v>935</v>
      </c>
      <c r="F227" s="72"/>
      <c r="G227" s="18" t="s">
        <v>930</v>
      </c>
      <c r="H227" s="24" t="s">
        <v>240</v>
      </c>
      <c r="I227" s="21">
        <v>8</v>
      </c>
      <c r="J227" s="21">
        <v>8</v>
      </c>
      <c r="K227" s="21"/>
      <c r="L227" s="21"/>
      <c r="M227" s="21"/>
      <c r="N227" s="24" t="s">
        <v>648</v>
      </c>
      <c r="O227" s="82" t="s">
        <v>936</v>
      </c>
      <c r="P227" s="20" t="s">
        <v>937</v>
      </c>
      <c r="Q227" s="18"/>
      <c r="R227" s="41">
        <v>44228</v>
      </c>
      <c r="S227" s="41">
        <v>44378</v>
      </c>
      <c r="T227" s="41">
        <v>44392</v>
      </c>
      <c r="U227" s="18"/>
      <c r="V227" s="42">
        <f t="shared" si="6"/>
        <v>0</v>
      </c>
    </row>
    <row r="228" s="1" customFormat="1" ht="32.25" customHeight="1" spans="1:22">
      <c r="A228" s="18">
        <v>220</v>
      </c>
      <c r="B228" s="18" t="s">
        <v>31</v>
      </c>
      <c r="C228" s="24" t="s">
        <v>777</v>
      </c>
      <c r="D228" s="20" t="s">
        <v>938</v>
      </c>
      <c r="E228" s="20" t="s">
        <v>939</v>
      </c>
      <c r="F228" s="72"/>
      <c r="G228" s="18" t="s">
        <v>930</v>
      </c>
      <c r="H228" s="24" t="s">
        <v>940</v>
      </c>
      <c r="I228" s="21">
        <v>20</v>
      </c>
      <c r="J228" s="21">
        <v>20</v>
      </c>
      <c r="K228" s="21"/>
      <c r="L228" s="21"/>
      <c r="M228" s="21"/>
      <c r="N228" s="24" t="s">
        <v>648</v>
      </c>
      <c r="O228" s="82" t="s">
        <v>941</v>
      </c>
      <c r="P228" s="20" t="s">
        <v>942</v>
      </c>
      <c r="Q228" s="18"/>
      <c r="R228" s="41">
        <v>44228</v>
      </c>
      <c r="S228" s="41">
        <v>44378</v>
      </c>
      <c r="T228" s="41">
        <v>44392</v>
      </c>
      <c r="U228" s="18"/>
      <c r="V228" s="42">
        <f t="shared" si="6"/>
        <v>0</v>
      </c>
    </row>
    <row r="229" s="1" customFormat="1" ht="32.25" customHeight="1" spans="1:22">
      <c r="A229" s="18">
        <v>221</v>
      </c>
      <c r="B229" s="18" t="s">
        <v>31</v>
      </c>
      <c r="C229" s="24" t="s">
        <v>777</v>
      </c>
      <c r="D229" s="20" t="s">
        <v>943</v>
      </c>
      <c r="E229" s="20" t="s">
        <v>944</v>
      </c>
      <c r="F229" s="72"/>
      <c r="G229" s="18" t="s">
        <v>930</v>
      </c>
      <c r="H229" s="24" t="s">
        <v>945</v>
      </c>
      <c r="I229" s="21">
        <v>20</v>
      </c>
      <c r="J229" s="21">
        <v>20</v>
      </c>
      <c r="K229" s="21"/>
      <c r="L229" s="21"/>
      <c r="M229" s="21"/>
      <c r="N229" s="24" t="s">
        <v>648</v>
      </c>
      <c r="O229" s="82" t="s">
        <v>941</v>
      </c>
      <c r="P229" s="20" t="s">
        <v>946</v>
      </c>
      <c r="Q229" s="18"/>
      <c r="R229" s="41">
        <v>44228</v>
      </c>
      <c r="S229" s="41">
        <v>44378</v>
      </c>
      <c r="T229" s="41">
        <v>44392</v>
      </c>
      <c r="U229" s="18"/>
      <c r="V229" s="42">
        <f t="shared" si="6"/>
        <v>0</v>
      </c>
    </row>
    <row r="230" s="1" customFormat="1" ht="47.25" customHeight="1" spans="1:22">
      <c r="A230" s="18">
        <v>222</v>
      </c>
      <c r="B230" s="18" t="s">
        <v>31</v>
      </c>
      <c r="C230" s="24" t="s">
        <v>777</v>
      </c>
      <c r="D230" s="20" t="s">
        <v>947</v>
      </c>
      <c r="E230" s="20" t="s">
        <v>948</v>
      </c>
      <c r="F230" s="72"/>
      <c r="G230" s="18" t="s">
        <v>930</v>
      </c>
      <c r="H230" s="24" t="s">
        <v>949</v>
      </c>
      <c r="I230" s="21">
        <v>35</v>
      </c>
      <c r="J230" s="21">
        <v>35</v>
      </c>
      <c r="K230" s="21"/>
      <c r="L230" s="21"/>
      <c r="M230" s="21"/>
      <c r="N230" s="24" t="s">
        <v>648</v>
      </c>
      <c r="O230" s="82" t="s">
        <v>950</v>
      </c>
      <c r="P230" s="20" t="s">
        <v>951</v>
      </c>
      <c r="Q230" s="18"/>
      <c r="R230" s="41">
        <v>44228</v>
      </c>
      <c r="S230" s="41">
        <v>44378</v>
      </c>
      <c r="T230" s="41">
        <v>44392</v>
      </c>
      <c r="U230" s="18"/>
      <c r="V230" s="42">
        <f t="shared" si="6"/>
        <v>0</v>
      </c>
    </row>
    <row r="231" s="1" customFormat="1" ht="39" customHeight="1" spans="1:22">
      <c r="A231" s="18">
        <v>223</v>
      </c>
      <c r="B231" s="18" t="s">
        <v>31</v>
      </c>
      <c r="C231" s="24" t="s">
        <v>777</v>
      </c>
      <c r="D231" s="20" t="s">
        <v>952</v>
      </c>
      <c r="E231" s="20" t="s">
        <v>953</v>
      </c>
      <c r="F231" s="72"/>
      <c r="G231" s="18" t="s">
        <v>789</v>
      </c>
      <c r="H231" s="24" t="s">
        <v>459</v>
      </c>
      <c r="I231" s="21">
        <v>17</v>
      </c>
      <c r="J231" s="21">
        <v>17</v>
      </c>
      <c r="K231" s="21"/>
      <c r="L231" s="21"/>
      <c r="M231" s="21"/>
      <c r="N231" s="24" t="s">
        <v>648</v>
      </c>
      <c r="O231" s="82" t="s">
        <v>954</v>
      </c>
      <c r="P231" s="20" t="s">
        <v>955</v>
      </c>
      <c r="Q231" s="18"/>
      <c r="R231" s="41">
        <v>44228</v>
      </c>
      <c r="S231" s="41">
        <v>44378</v>
      </c>
      <c r="T231" s="41">
        <v>44392</v>
      </c>
      <c r="U231" s="18"/>
      <c r="V231" s="42">
        <f t="shared" si="6"/>
        <v>0</v>
      </c>
    </row>
    <row r="232" s="1" customFormat="1" ht="30.75" customHeight="1" spans="1:22">
      <c r="A232" s="18">
        <v>224</v>
      </c>
      <c r="B232" s="18" t="s">
        <v>31</v>
      </c>
      <c r="C232" s="24" t="s">
        <v>777</v>
      </c>
      <c r="D232" s="20" t="s">
        <v>956</v>
      </c>
      <c r="E232" s="93" t="s">
        <v>957</v>
      </c>
      <c r="F232" s="72"/>
      <c r="G232" s="18" t="s">
        <v>789</v>
      </c>
      <c r="H232" s="94" t="s">
        <v>958</v>
      </c>
      <c r="I232" s="21">
        <v>13.6</v>
      </c>
      <c r="J232" s="21">
        <v>13.6</v>
      </c>
      <c r="K232" s="21"/>
      <c r="L232" s="21"/>
      <c r="M232" s="21"/>
      <c r="N232" s="24" t="s">
        <v>648</v>
      </c>
      <c r="O232" s="82" t="s">
        <v>954</v>
      </c>
      <c r="P232" s="20" t="s">
        <v>955</v>
      </c>
      <c r="Q232" s="18"/>
      <c r="R232" s="41">
        <v>44228</v>
      </c>
      <c r="S232" s="41">
        <v>44378</v>
      </c>
      <c r="T232" s="41">
        <v>44392</v>
      </c>
      <c r="U232" s="18"/>
      <c r="V232" s="42">
        <f t="shared" si="6"/>
        <v>0</v>
      </c>
    </row>
    <row r="233" s="1" customFormat="1" ht="30.75" customHeight="1" spans="1:22">
      <c r="A233" s="18">
        <v>225</v>
      </c>
      <c r="B233" s="18" t="s">
        <v>31</v>
      </c>
      <c r="C233" s="24" t="s">
        <v>777</v>
      </c>
      <c r="D233" s="20" t="s">
        <v>959</v>
      </c>
      <c r="E233" s="20" t="s">
        <v>960</v>
      </c>
      <c r="F233" s="72"/>
      <c r="G233" s="18" t="s">
        <v>858</v>
      </c>
      <c r="H233" s="24" t="s">
        <v>961</v>
      </c>
      <c r="I233" s="21">
        <v>15</v>
      </c>
      <c r="J233" s="21">
        <v>15</v>
      </c>
      <c r="K233" s="21"/>
      <c r="L233" s="21"/>
      <c r="M233" s="21"/>
      <c r="N233" s="24" t="s">
        <v>648</v>
      </c>
      <c r="O233" s="82" t="s">
        <v>922</v>
      </c>
      <c r="P233" s="20" t="s">
        <v>962</v>
      </c>
      <c r="Q233" s="18"/>
      <c r="R233" s="41">
        <v>44228</v>
      </c>
      <c r="S233" s="41">
        <v>44378</v>
      </c>
      <c r="T233" s="41">
        <v>44392</v>
      </c>
      <c r="U233" s="18"/>
      <c r="V233" s="42">
        <f t="shared" si="6"/>
        <v>0</v>
      </c>
    </row>
    <row r="234" s="1" customFormat="1" ht="30.75" customHeight="1" spans="1:22">
      <c r="A234" s="18">
        <v>226</v>
      </c>
      <c r="B234" s="18" t="s">
        <v>31</v>
      </c>
      <c r="C234" s="24" t="s">
        <v>777</v>
      </c>
      <c r="D234" s="20" t="s">
        <v>963</v>
      </c>
      <c r="E234" s="20" t="s">
        <v>964</v>
      </c>
      <c r="F234" s="72"/>
      <c r="G234" s="18" t="s">
        <v>858</v>
      </c>
      <c r="H234" s="24" t="s">
        <v>965</v>
      </c>
      <c r="I234" s="21">
        <v>6.8</v>
      </c>
      <c r="J234" s="21">
        <v>6.8</v>
      </c>
      <c r="K234" s="21"/>
      <c r="L234" s="21"/>
      <c r="M234" s="21"/>
      <c r="N234" s="24" t="s">
        <v>648</v>
      </c>
      <c r="O234" s="82" t="s">
        <v>966</v>
      </c>
      <c r="P234" s="20" t="s">
        <v>962</v>
      </c>
      <c r="Q234" s="18"/>
      <c r="R234" s="41">
        <v>44228</v>
      </c>
      <c r="S234" s="41">
        <v>44378</v>
      </c>
      <c r="T234" s="41">
        <v>44392</v>
      </c>
      <c r="U234" s="18"/>
      <c r="V234" s="42">
        <f t="shared" si="6"/>
        <v>0</v>
      </c>
    </row>
    <row r="235" s="1" customFormat="1" ht="33.75" customHeight="1" spans="1:22">
      <c r="A235" s="18">
        <v>227</v>
      </c>
      <c r="B235" s="18" t="s">
        <v>31</v>
      </c>
      <c r="C235" s="24" t="s">
        <v>777</v>
      </c>
      <c r="D235" s="20" t="s">
        <v>967</v>
      </c>
      <c r="E235" s="20" t="s">
        <v>968</v>
      </c>
      <c r="F235" s="72"/>
      <c r="G235" s="18" t="s">
        <v>858</v>
      </c>
      <c r="H235" s="24" t="s">
        <v>969</v>
      </c>
      <c r="I235" s="21">
        <v>13.6</v>
      </c>
      <c r="J235" s="21">
        <v>13.6</v>
      </c>
      <c r="K235" s="21"/>
      <c r="L235" s="21"/>
      <c r="M235" s="21"/>
      <c r="N235" s="24" t="s">
        <v>648</v>
      </c>
      <c r="O235" s="82" t="s">
        <v>962</v>
      </c>
      <c r="P235" s="20" t="s">
        <v>962</v>
      </c>
      <c r="Q235" s="18"/>
      <c r="R235" s="41">
        <v>44228</v>
      </c>
      <c r="S235" s="41">
        <v>44378</v>
      </c>
      <c r="T235" s="41">
        <v>44392</v>
      </c>
      <c r="U235" s="18"/>
      <c r="V235" s="42">
        <f t="shared" si="6"/>
        <v>0</v>
      </c>
    </row>
    <row r="236" s="1" customFormat="1" ht="36" customHeight="1" spans="1:22">
      <c r="A236" s="18">
        <v>228</v>
      </c>
      <c r="B236" s="18" t="s">
        <v>31</v>
      </c>
      <c r="C236" s="24" t="s">
        <v>777</v>
      </c>
      <c r="D236" s="20" t="s">
        <v>970</v>
      </c>
      <c r="E236" s="20" t="s">
        <v>971</v>
      </c>
      <c r="F236" s="72"/>
      <c r="G236" s="18" t="s">
        <v>858</v>
      </c>
      <c r="H236" s="24" t="s">
        <v>972</v>
      </c>
      <c r="I236" s="21">
        <v>6.8</v>
      </c>
      <c r="J236" s="21">
        <v>6.8</v>
      </c>
      <c r="K236" s="21"/>
      <c r="L236" s="21"/>
      <c r="M236" s="21"/>
      <c r="N236" s="24" t="s">
        <v>648</v>
      </c>
      <c r="O236" s="82" t="s">
        <v>973</v>
      </c>
      <c r="P236" s="20" t="s">
        <v>974</v>
      </c>
      <c r="Q236" s="18"/>
      <c r="R236" s="41">
        <v>44228</v>
      </c>
      <c r="S236" s="41">
        <v>44378</v>
      </c>
      <c r="T236" s="41">
        <v>44392</v>
      </c>
      <c r="U236" s="18"/>
      <c r="V236" s="42">
        <f t="shared" si="6"/>
        <v>0</v>
      </c>
    </row>
    <row r="237" s="1" customFormat="1" ht="41.25" customHeight="1" spans="1:22">
      <c r="A237" s="18">
        <v>229</v>
      </c>
      <c r="B237" s="18" t="s">
        <v>31</v>
      </c>
      <c r="C237" s="24" t="s">
        <v>777</v>
      </c>
      <c r="D237" s="20" t="s">
        <v>975</v>
      </c>
      <c r="E237" s="20" t="s">
        <v>976</v>
      </c>
      <c r="F237" s="72"/>
      <c r="G237" s="18" t="s">
        <v>977</v>
      </c>
      <c r="H237" s="24" t="s">
        <v>37</v>
      </c>
      <c r="I237" s="21">
        <f>J237+K237</f>
        <v>686.55</v>
      </c>
      <c r="J237" s="21">
        <v>197</v>
      </c>
      <c r="K237" s="21">
        <v>489.55</v>
      </c>
      <c r="L237" s="21"/>
      <c r="M237" s="21"/>
      <c r="N237" s="24" t="s">
        <v>648</v>
      </c>
      <c r="O237" s="82" t="s">
        <v>978</v>
      </c>
      <c r="P237" s="19" t="s">
        <v>979</v>
      </c>
      <c r="Q237" s="18"/>
      <c r="R237" s="41">
        <v>44228</v>
      </c>
      <c r="S237" s="41">
        <v>44501</v>
      </c>
      <c r="T237" s="41">
        <v>44392</v>
      </c>
      <c r="U237" s="18"/>
      <c r="V237" s="42">
        <f t="shared" si="6"/>
        <v>0</v>
      </c>
    </row>
    <row r="238" s="1" customFormat="1" ht="41.25" customHeight="1" spans="1:22">
      <c r="A238" s="18">
        <v>230</v>
      </c>
      <c r="B238" s="18" t="s">
        <v>31</v>
      </c>
      <c r="C238" s="24" t="s">
        <v>777</v>
      </c>
      <c r="D238" s="20" t="s">
        <v>980</v>
      </c>
      <c r="E238" s="20" t="s">
        <v>981</v>
      </c>
      <c r="F238" s="72"/>
      <c r="G238" s="18" t="s">
        <v>804</v>
      </c>
      <c r="H238" s="24" t="s">
        <v>417</v>
      </c>
      <c r="I238" s="21">
        <v>24</v>
      </c>
      <c r="J238" s="21">
        <v>24</v>
      </c>
      <c r="K238" s="21"/>
      <c r="L238" s="21"/>
      <c r="M238" s="21"/>
      <c r="N238" s="24" t="s">
        <v>648</v>
      </c>
      <c r="O238" s="82" t="s">
        <v>982</v>
      </c>
      <c r="P238" s="20" t="s">
        <v>983</v>
      </c>
      <c r="Q238" s="18"/>
      <c r="R238" s="41">
        <v>44256</v>
      </c>
      <c r="S238" s="41">
        <v>44409</v>
      </c>
      <c r="T238" s="41">
        <v>44423</v>
      </c>
      <c r="U238" s="18"/>
      <c r="V238" s="42"/>
    </row>
    <row r="239" s="1" customFormat="1" ht="103.5" customHeight="1" spans="1:22">
      <c r="A239" s="18">
        <v>231</v>
      </c>
      <c r="B239" s="18" t="s">
        <v>31</v>
      </c>
      <c r="C239" s="24" t="s">
        <v>777</v>
      </c>
      <c r="D239" s="20" t="s">
        <v>984</v>
      </c>
      <c r="E239" s="20" t="s">
        <v>985</v>
      </c>
      <c r="F239" s="72"/>
      <c r="G239" s="18" t="s">
        <v>648</v>
      </c>
      <c r="H239" s="24" t="s">
        <v>977</v>
      </c>
      <c r="I239" s="21">
        <v>600</v>
      </c>
      <c r="J239" s="21"/>
      <c r="K239" s="21"/>
      <c r="L239" s="21"/>
      <c r="M239" s="21">
        <v>600</v>
      </c>
      <c r="N239" s="24" t="s">
        <v>648</v>
      </c>
      <c r="O239" s="97" t="s">
        <v>986</v>
      </c>
      <c r="P239" s="20" t="s">
        <v>987</v>
      </c>
      <c r="Q239" s="18"/>
      <c r="R239" s="41">
        <v>44256</v>
      </c>
      <c r="S239" s="41">
        <v>44501</v>
      </c>
      <c r="T239" s="41">
        <v>44515</v>
      </c>
      <c r="U239" s="18"/>
      <c r="V239" s="42">
        <f t="shared" si="6"/>
        <v>0</v>
      </c>
    </row>
    <row r="240" s="1" customFormat="1" ht="82.5" customHeight="1" spans="1:22">
      <c r="A240" s="18">
        <v>232</v>
      </c>
      <c r="B240" s="18" t="s">
        <v>31</v>
      </c>
      <c r="C240" s="24" t="s">
        <v>777</v>
      </c>
      <c r="D240" s="19" t="s">
        <v>988</v>
      </c>
      <c r="E240" s="48" t="s">
        <v>989</v>
      </c>
      <c r="F240" s="72"/>
      <c r="G240" s="18" t="s">
        <v>648</v>
      </c>
      <c r="H240" s="18" t="s">
        <v>977</v>
      </c>
      <c r="I240" s="21">
        <v>500</v>
      </c>
      <c r="J240" s="21">
        <v>130.6</v>
      </c>
      <c r="K240" s="21"/>
      <c r="L240" s="21"/>
      <c r="M240" s="21">
        <v>369.4</v>
      </c>
      <c r="N240" s="24" t="s">
        <v>648</v>
      </c>
      <c r="O240" s="38" t="s">
        <v>990</v>
      </c>
      <c r="P240" s="19" t="s">
        <v>991</v>
      </c>
      <c r="Q240" s="18"/>
      <c r="R240" s="41">
        <v>44256</v>
      </c>
      <c r="S240" s="41">
        <v>44501</v>
      </c>
      <c r="T240" s="41">
        <v>44515</v>
      </c>
      <c r="U240" s="18"/>
      <c r="V240" s="42">
        <f t="shared" si="6"/>
        <v>0</v>
      </c>
    </row>
    <row r="241" s="1" customFormat="1" ht="36.75" customHeight="1" spans="1:22">
      <c r="A241" s="18">
        <v>233</v>
      </c>
      <c r="B241" s="18" t="s">
        <v>31</v>
      </c>
      <c r="C241" s="24" t="s">
        <v>777</v>
      </c>
      <c r="D241" s="20" t="s">
        <v>992</v>
      </c>
      <c r="E241" s="19" t="s">
        <v>993</v>
      </c>
      <c r="F241" s="72"/>
      <c r="G241" s="18" t="s">
        <v>994</v>
      </c>
      <c r="H241" s="24" t="s">
        <v>995</v>
      </c>
      <c r="I241" s="21">
        <v>100</v>
      </c>
      <c r="J241" s="21">
        <v>100</v>
      </c>
      <c r="K241" s="21"/>
      <c r="L241" s="21"/>
      <c r="M241" s="21"/>
      <c r="N241" s="24" t="s">
        <v>648</v>
      </c>
      <c r="O241" s="82" t="s">
        <v>966</v>
      </c>
      <c r="P241" s="20" t="s">
        <v>996</v>
      </c>
      <c r="Q241" s="18"/>
      <c r="R241" s="41">
        <v>44256</v>
      </c>
      <c r="S241" s="41">
        <v>44470</v>
      </c>
      <c r="T241" s="41">
        <v>44440</v>
      </c>
      <c r="U241" s="18"/>
      <c r="V241" s="42">
        <f t="shared" si="6"/>
        <v>0</v>
      </c>
    </row>
    <row r="242" s="1" customFormat="1" ht="34.5" customHeight="1" spans="1:22">
      <c r="A242" s="18">
        <v>234</v>
      </c>
      <c r="B242" s="18" t="s">
        <v>31</v>
      </c>
      <c r="C242" s="24" t="s">
        <v>777</v>
      </c>
      <c r="D242" s="19" t="s">
        <v>997</v>
      </c>
      <c r="E242" s="48" t="s">
        <v>998</v>
      </c>
      <c r="F242" s="72"/>
      <c r="G242" s="18" t="s">
        <v>930</v>
      </c>
      <c r="H242" s="24" t="s">
        <v>931</v>
      </c>
      <c r="I242" s="21">
        <v>5</v>
      </c>
      <c r="J242" s="21"/>
      <c r="K242" s="21"/>
      <c r="L242" s="21"/>
      <c r="M242" s="21">
        <v>5</v>
      </c>
      <c r="N242" s="24" t="s">
        <v>648</v>
      </c>
      <c r="O242" s="82" t="s">
        <v>999</v>
      </c>
      <c r="P242" s="20" t="s">
        <v>999</v>
      </c>
      <c r="Q242" s="18"/>
      <c r="R242" s="41">
        <v>44256</v>
      </c>
      <c r="S242" s="41">
        <v>44501</v>
      </c>
      <c r="T242" s="41">
        <v>44515</v>
      </c>
      <c r="U242" s="18"/>
      <c r="V242" s="42">
        <f t="shared" si="6"/>
        <v>0</v>
      </c>
    </row>
    <row r="243" s="1" customFormat="1" ht="48" customHeight="1" spans="1:22">
      <c r="A243" s="18">
        <v>235</v>
      </c>
      <c r="B243" s="18" t="s">
        <v>31</v>
      </c>
      <c r="C243" s="24" t="s">
        <v>777</v>
      </c>
      <c r="D243" s="19" t="s">
        <v>1000</v>
      </c>
      <c r="E243" s="20" t="s">
        <v>1001</v>
      </c>
      <c r="F243" s="72"/>
      <c r="G243" s="18" t="s">
        <v>977</v>
      </c>
      <c r="H243" s="24" t="s">
        <v>37</v>
      </c>
      <c r="I243" s="21">
        <v>55.8</v>
      </c>
      <c r="J243" s="21">
        <v>55.8</v>
      </c>
      <c r="K243" s="21"/>
      <c r="L243" s="21"/>
      <c r="M243" s="21"/>
      <c r="N243" s="24" t="s">
        <v>648</v>
      </c>
      <c r="O243" s="38" t="s">
        <v>1002</v>
      </c>
      <c r="P243" s="19" t="s">
        <v>979</v>
      </c>
      <c r="Q243" s="18"/>
      <c r="R243" s="41">
        <v>44228</v>
      </c>
      <c r="S243" s="41">
        <v>44501</v>
      </c>
      <c r="T243" s="41">
        <v>44515</v>
      </c>
      <c r="U243" s="18"/>
      <c r="V243" s="42">
        <f t="shared" si="6"/>
        <v>0</v>
      </c>
    </row>
    <row r="244" s="1" customFormat="1" ht="24" spans="1:22">
      <c r="A244" s="18">
        <v>236</v>
      </c>
      <c r="B244" s="18" t="s">
        <v>31</v>
      </c>
      <c r="C244" s="24" t="s">
        <v>777</v>
      </c>
      <c r="D244" s="20" t="s">
        <v>1003</v>
      </c>
      <c r="E244" s="20" t="s">
        <v>1004</v>
      </c>
      <c r="F244" s="72"/>
      <c r="G244" s="18" t="s">
        <v>977</v>
      </c>
      <c r="H244" s="24" t="s">
        <v>37</v>
      </c>
      <c r="I244" s="21">
        <v>640</v>
      </c>
      <c r="J244" s="21">
        <v>640</v>
      </c>
      <c r="K244" s="21"/>
      <c r="L244" s="21"/>
      <c r="M244" s="21"/>
      <c r="N244" s="24" t="s">
        <v>648</v>
      </c>
      <c r="O244" s="82" t="s">
        <v>1005</v>
      </c>
      <c r="P244" s="20" t="s">
        <v>983</v>
      </c>
      <c r="Q244" s="18"/>
      <c r="R244" s="41">
        <v>44228</v>
      </c>
      <c r="S244" s="41">
        <v>44501</v>
      </c>
      <c r="T244" s="41">
        <v>44515</v>
      </c>
      <c r="U244" s="18"/>
      <c r="V244" s="42">
        <f t="shared" si="6"/>
        <v>0</v>
      </c>
    </row>
    <row r="245" s="1" customFormat="1" ht="24" spans="1:22">
      <c r="A245" s="18">
        <v>237</v>
      </c>
      <c r="B245" s="18" t="s">
        <v>31</v>
      </c>
      <c r="C245" s="24" t="s">
        <v>777</v>
      </c>
      <c r="D245" s="20" t="s">
        <v>1006</v>
      </c>
      <c r="E245" s="20" t="s">
        <v>1007</v>
      </c>
      <c r="F245" s="72"/>
      <c r="G245" s="18" t="s">
        <v>198</v>
      </c>
      <c r="H245" s="24" t="s">
        <v>198</v>
      </c>
      <c r="I245" s="21">
        <v>70</v>
      </c>
      <c r="J245" s="21"/>
      <c r="K245" s="21">
        <v>70</v>
      </c>
      <c r="L245" s="21"/>
      <c r="M245" s="21"/>
      <c r="N245" s="24" t="s">
        <v>648</v>
      </c>
      <c r="O245" s="82" t="s">
        <v>1008</v>
      </c>
      <c r="P245" s="20" t="s">
        <v>1009</v>
      </c>
      <c r="Q245" s="18"/>
      <c r="R245" s="41">
        <v>44228</v>
      </c>
      <c r="S245" s="41">
        <v>44501</v>
      </c>
      <c r="T245" s="41">
        <v>44515</v>
      </c>
      <c r="U245" s="18"/>
      <c r="V245" s="42">
        <f t="shared" si="6"/>
        <v>0</v>
      </c>
    </row>
    <row r="246" s="1" customFormat="1" ht="24" spans="1:22">
      <c r="A246" s="18">
        <v>238</v>
      </c>
      <c r="B246" s="18" t="s">
        <v>31</v>
      </c>
      <c r="C246" s="24" t="s">
        <v>777</v>
      </c>
      <c r="D246" s="20" t="s">
        <v>1010</v>
      </c>
      <c r="E246" s="20" t="s">
        <v>1011</v>
      </c>
      <c r="F246" s="72"/>
      <c r="G246" s="18" t="s">
        <v>198</v>
      </c>
      <c r="H246" s="24" t="s">
        <v>1012</v>
      </c>
      <c r="I246" s="21">
        <v>40</v>
      </c>
      <c r="J246" s="21"/>
      <c r="K246" s="21">
        <v>40</v>
      </c>
      <c r="L246" s="21"/>
      <c r="M246" s="21"/>
      <c r="N246" s="24" t="s">
        <v>648</v>
      </c>
      <c r="O246" s="82" t="s">
        <v>1013</v>
      </c>
      <c r="P246" s="20" t="s">
        <v>1014</v>
      </c>
      <c r="Q246" s="18"/>
      <c r="R246" s="41">
        <v>44228</v>
      </c>
      <c r="S246" s="41">
        <v>44501</v>
      </c>
      <c r="T246" s="41">
        <v>44515</v>
      </c>
      <c r="U246" s="18"/>
      <c r="V246" s="42">
        <f t="shared" si="6"/>
        <v>0</v>
      </c>
    </row>
    <row r="247" s="1" customFormat="1" ht="24" spans="1:22">
      <c r="A247" s="18">
        <v>239</v>
      </c>
      <c r="B247" s="18" t="s">
        <v>31</v>
      </c>
      <c r="C247" s="24" t="s">
        <v>777</v>
      </c>
      <c r="D247" s="20" t="s">
        <v>1015</v>
      </c>
      <c r="E247" s="20" t="s">
        <v>1016</v>
      </c>
      <c r="F247" s="72"/>
      <c r="G247" s="18" t="s">
        <v>198</v>
      </c>
      <c r="H247" s="24" t="s">
        <v>1017</v>
      </c>
      <c r="I247" s="21">
        <v>30</v>
      </c>
      <c r="J247" s="21">
        <v>30</v>
      </c>
      <c r="K247" s="21"/>
      <c r="L247" s="21"/>
      <c r="M247" s="21"/>
      <c r="N247" s="24" t="s">
        <v>648</v>
      </c>
      <c r="O247" s="82" t="s">
        <v>1018</v>
      </c>
      <c r="P247" s="20" t="s">
        <v>1019</v>
      </c>
      <c r="Q247" s="18"/>
      <c r="R247" s="41">
        <v>44228</v>
      </c>
      <c r="S247" s="41">
        <v>44501</v>
      </c>
      <c r="T247" s="41">
        <v>44515</v>
      </c>
      <c r="U247" s="18"/>
      <c r="V247" s="42">
        <f t="shared" si="6"/>
        <v>0</v>
      </c>
    </row>
    <row r="248" s="1" customFormat="1" ht="36" spans="1:22">
      <c r="A248" s="18">
        <v>240</v>
      </c>
      <c r="B248" s="18" t="s">
        <v>31</v>
      </c>
      <c r="C248" s="24" t="s">
        <v>777</v>
      </c>
      <c r="D248" s="19" t="s">
        <v>1020</v>
      </c>
      <c r="E248" s="19" t="s">
        <v>1021</v>
      </c>
      <c r="F248" s="72"/>
      <c r="G248" s="18" t="s">
        <v>920</v>
      </c>
      <c r="H248" s="18" t="s">
        <v>362</v>
      </c>
      <c r="I248" s="21">
        <v>100</v>
      </c>
      <c r="J248" s="21"/>
      <c r="K248" s="21">
        <v>100</v>
      </c>
      <c r="L248" s="21"/>
      <c r="M248" s="21"/>
      <c r="N248" s="24" t="s">
        <v>648</v>
      </c>
      <c r="O248" s="38" t="s">
        <v>1022</v>
      </c>
      <c r="P248" s="19" t="s">
        <v>1023</v>
      </c>
      <c r="Q248" s="18"/>
      <c r="R248" s="41">
        <v>44228</v>
      </c>
      <c r="S248" s="41">
        <v>44501</v>
      </c>
      <c r="T248" s="41">
        <v>44515</v>
      </c>
      <c r="U248" s="18"/>
      <c r="V248" s="42">
        <f t="shared" si="6"/>
        <v>0</v>
      </c>
    </row>
    <row r="249" s="1" customFormat="1" ht="24" spans="1:22">
      <c r="A249" s="18">
        <v>241</v>
      </c>
      <c r="B249" s="18" t="s">
        <v>31</v>
      </c>
      <c r="C249" s="24" t="s">
        <v>777</v>
      </c>
      <c r="D249" s="20" t="s">
        <v>1024</v>
      </c>
      <c r="E249" s="20" t="s">
        <v>1025</v>
      </c>
      <c r="F249" s="72"/>
      <c r="G249" s="18" t="s">
        <v>920</v>
      </c>
      <c r="H249" s="24" t="s">
        <v>366</v>
      </c>
      <c r="I249" s="21">
        <v>56.3</v>
      </c>
      <c r="J249" s="21"/>
      <c r="K249" s="21">
        <v>56.3</v>
      </c>
      <c r="L249" s="21"/>
      <c r="M249" s="21"/>
      <c r="N249" s="24" t="s">
        <v>648</v>
      </c>
      <c r="O249" s="82" t="s">
        <v>1026</v>
      </c>
      <c r="P249" s="20" t="s">
        <v>1027</v>
      </c>
      <c r="Q249" s="18"/>
      <c r="R249" s="41">
        <v>44228</v>
      </c>
      <c r="S249" s="41">
        <v>44501</v>
      </c>
      <c r="T249" s="41">
        <v>44515</v>
      </c>
      <c r="U249" s="18"/>
      <c r="V249" s="42">
        <f t="shared" si="6"/>
        <v>0</v>
      </c>
    </row>
    <row r="250" s="1" customFormat="1" ht="36" spans="1:22">
      <c r="A250" s="18">
        <v>242</v>
      </c>
      <c r="B250" s="18" t="s">
        <v>31</v>
      </c>
      <c r="C250" s="24" t="s">
        <v>777</v>
      </c>
      <c r="D250" s="20" t="s">
        <v>1028</v>
      </c>
      <c r="E250" s="20" t="s">
        <v>1029</v>
      </c>
      <c r="F250" s="72"/>
      <c r="G250" s="18" t="s">
        <v>930</v>
      </c>
      <c r="H250" s="18" t="s">
        <v>222</v>
      </c>
      <c r="I250" s="21">
        <v>15.6</v>
      </c>
      <c r="J250" s="21"/>
      <c r="K250" s="21">
        <v>15.6</v>
      </c>
      <c r="L250" s="21"/>
      <c r="M250" s="21"/>
      <c r="N250" s="24" t="s">
        <v>648</v>
      </c>
      <c r="O250" s="82" t="s">
        <v>982</v>
      </c>
      <c r="P250" s="19" t="s">
        <v>1030</v>
      </c>
      <c r="Q250" s="18"/>
      <c r="R250" s="41">
        <v>44228</v>
      </c>
      <c r="S250" s="41">
        <v>44501</v>
      </c>
      <c r="T250" s="41">
        <v>44515</v>
      </c>
      <c r="U250" s="18"/>
      <c r="V250" s="42">
        <f t="shared" si="6"/>
        <v>0</v>
      </c>
    </row>
    <row r="251" s="1" customFormat="1" ht="36" spans="1:22">
      <c r="A251" s="18">
        <v>243</v>
      </c>
      <c r="B251" s="18" t="s">
        <v>31</v>
      </c>
      <c r="C251" s="24" t="s">
        <v>777</v>
      </c>
      <c r="D251" s="20" t="s">
        <v>1031</v>
      </c>
      <c r="E251" s="20" t="s">
        <v>1032</v>
      </c>
      <c r="F251" s="72"/>
      <c r="G251" s="18" t="s">
        <v>1033</v>
      </c>
      <c r="H251" s="24" t="s">
        <v>1034</v>
      </c>
      <c r="I251" s="21">
        <v>60</v>
      </c>
      <c r="J251" s="21"/>
      <c r="K251" s="21">
        <v>60</v>
      </c>
      <c r="L251" s="21"/>
      <c r="M251" s="21"/>
      <c r="N251" s="24" t="s">
        <v>648</v>
      </c>
      <c r="O251" s="82" t="s">
        <v>1035</v>
      </c>
      <c r="P251" s="20" t="s">
        <v>1036</v>
      </c>
      <c r="Q251" s="18"/>
      <c r="R251" s="41">
        <v>44228</v>
      </c>
      <c r="S251" s="41">
        <v>44501</v>
      </c>
      <c r="T251" s="41">
        <v>44470</v>
      </c>
      <c r="U251" s="18"/>
      <c r="V251" s="42">
        <f t="shared" si="6"/>
        <v>0</v>
      </c>
    </row>
    <row r="252" s="1" customFormat="1" ht="52.9" customHeight="1" spans="1:22">
      <c r="A252" s="18">
        <v>244</v>
      </c>
      <c r="B252" s="18" t="s">
        <v>31</v>
      </c>
      <c r="C252" s="24" t="s">
        <v>777</v>
      </c>
      <c r="D252" s="20" t="s">
        <v>1037</v>
      </c>
      <c r="E252" s="90" t="s">
        <v>1038</v>
      </c>
      <c r="F252" s="72"/>
      <c r="G252" s="18" t="s">
        <v>1033</v>
      </c>
      <c r="H252" s="24" t="s">
        <v>294</v>
      </c>
      <c r="I252" s="21">
        <v>80</v>
      </c>
      <c r="J252" s="21"/>
      <c r="K252" s="21">
        <v>80</v>
      </c>
      <c r="L252" s="21"/>
      <c r="M252" s="21"/>
      <c r="N252" s="24" t="s">
        <v>648</v>
      </c>
      <c r="O252" s="38" t="s">
        <v>1039</v>
      </c>
      <c r="P252" s="19" t="s">
        <v>1040</v>
      </c>
      <c r="Q252" s="18"/>
      <c r="R252" s="41">
        <v>44228</v>
      </c>
      <c r="S252" s="41">
        <v>44501</v>
      </c>
      <c r="T252" s="41">
        <v>44515</v>
      </c>
      <c r="U252" s="18"/>
      <c r="V252" s="42">
        <f t="shared" si="6"/>
        <v>0</v>
      </c>
    </row>
    <row r="253" s="1" customFormat="1" ht="33.75" customHeight="1" spans="1:22">
      <c r="A253" s="18">
        <v>245</v>
      </c>
      <c r="B253" s="18" t="s">
        <v>31</v>
      </c>
      <c r="C253" s="24" t="s">
        <v>777</v>
      </c>
      <c r="D253" s="20" t="s">
        <v>1041</v>
      </c>
      <c r="E253" s="20" t="s">
        <v>1042</v>
      </c>
      <c r="F253" s="72"/>
      <c r="G253" s="18" t="s">
        <v>930</v>
      </c>
      <c r="H253" s="24" t="s">
        <v>236</v>
      </c>
      <c r="I253" s="21">
        <v>10</v>
      </c>
      <c r="J253" s="21"/>
      <c r="K253" s="21">
        <v>10</v>
      </c>
      <c r="L253" s="21"/>
      <c r="M253" s="21"/>
      <c r="N253" s="24" t="s">
        <v>648</v>
      </c>
      <c r="O253" s="82" t="s">
        <v>936</v>
      </c>
      <c r="P253" s="19" t="s">
        <v>1043</v>
      </c>
      <c r="Q253" s="18"/>
      <c r="R253" s="41">
        <v>44228</v>
      </c>
      <c r="S253" s="41">
        <v>44501</v>
      </c>
      <c r="T253" s="41">
        <v>44515</v>
      </c>
      <c r="U253" s="18"/>
      <c r="V253" s="42">
        <f t="shared" si="6"/>
        <v>0</v>
      </c>
    </row>
    <row r="254" s="1" customFormat="1" ht="48.75" customHeight="1" spans="1:22">
      <c r="A254" s="18">
        <v>246</v>
      </c>
      <c r="B254" s="18" t="s">
        <v>31</v>
      </c>
      <c r="C254" s="24" t="s">
        <v>777</v>
      </c>
      <c r="D254" s="20" t="s">
        <v>1044</v>
      </c>
      <c r="E254" s="20" t="s">
        <v>1045</v>
      </c>
      <c r="F254" s="72"/>
      <c r="G254" s="18" t="s">
        <v>789</v>
      </c>
      <c r="H254" s="24" t="s">
        <v>1046</v>
      </c>
      <c r="I254" s="21">
        <v>120</v>
      </c>
      <c r="J254" s="21">
        <v>120</v>
      </c>
      <c r="K254" s="21"/>
      <c r="L254" s="21"/>
      <c r="M254" s="21"/>
      <c r="N254" s="24" t="s">
        <v>648</v>
      </c>
      <c r="O254" s="82" t="s">
        <v>1047</v>
      </c>
      <c r="P254" s="20" t="s">
        <v>1048</v>
      </c>
      <c r="Q254" s="18"/>
      <c r="R254" s="41">
        <v>44228</v>
      </c>
      <c r="S254" s="41">
        <v>44501</v>
      </c>
      <c r="T254" s="41">
        <v>44515</v>
      </c>
      <c r="U254" s="18"/>
      <c r="V254" s="42">
        <f t="shared" si="6"/>
        <v>0</v>
      </c>
    </row>
    <row r="255" s="1" customFormat="1" ht="33.75" customHeight="1" spans="1:22">
      <c r="A255" s="18">
        <v>247</v>
      </c>
      <c r="B255" s="18" t="s">
        <v>31</v>
      </c>
      <c r="C255" s="24" t="s">
        <v>777</v>
      </c>
      <c r="D255" s="20" t="s">
        <v>1049</v>
      </c>
      <c r="E255" s="20" t="s">
        <v>1050</v>
      </c>
      <c r="F255" s="72"/>
      <c r="G255" s="18" t="s">
        <v>789</v>
      </c>
      <c r="H255" s="24" t="s">
        <v>283</v>
      </c>
      <c r="I255" s="21">
        <v>18.9</v>
      </c>
      <c r="J255" s="21"/>
      <c r="K255" s="21"/>
      <c r="L255" s="21">
        <v>18.9</v>
      </c>
      <c r="M255" s="21"/>
      <c r="N255" s="24" t="s">
        <v>648</v>
      </c>
      <c r="O255" s="82" t="s">
        <v>941</v>
      </c>
      <c r="P255" s="20" t="s">
        <v>1051</v>
      </c>
      <c r="Q255" s="18"/>
      <c r="R255" s="41">
        <v>44228</v>
      </c>
      <c r="S255" s="41">
        <v>44501</v>
      </c>
      <c r="T255" s="41">
        <v>44515</v>
      </c>
      <c r="U255" s="18"/>
      <c r="V255" s="42">
        <f t="shared" si="6"/>
        <v>0</v>
      </c>
    </row>
    <row r="256" s="1" customFormat="1" ht="33.75" customHeight="1" spans="1:22">
      <c r="A256" s="18">
        <v>248</v>
      </c>
      <c r="B256" s="18" t="s">
        <v>31</v>
      </c>
      <c r="C256" s="24" t="s">
        <v>777</v>
      </c>
      <c r="D256" s="20" t="s">
        <v>1052</v>
      </c>
      <c r="E256" s="20" t="s">
        <v>1053</v>
      </c>
      <c r="F256" s="72"/>
      <c r="G256" s="18" t="s">
        <v>789</v>
      </c>
      <c r="H256" s="24" t="s">
        <v>1054</v>
      </c>
      <c r="I256" s="21">
        <v>30</v>
      </c>
      <c r="J256" s="21"/>
      <c r="K256" s="21"/>
      <c r="L256" s="21">
        <v>30</v>
      </c>
      <c r="M256" s="21"/>
      <c r="N256" s="24" t="s">
        <v>648</v>
      </c>
      <c r="O256" s="82" t="s">
        <v>1055</v>
      </c>
      <c r="P256" s="20" t="s">
        <v>1056</v>
      </c>
      <c r="Q256" s="18"/>
      <c r="R256" s="41">
        <v>44228</v>
      </c>
      <c r="S256" s="41">
        <v>44501</v>
      </c>
      <c r="T256" s="41">
        <v>44515</v>
      </c>
      <c r="U256" s="18"/>
      <c r="V256" s="42">
        <f t="shared" ref="V256:V262" si="7">I256-J256-K256-L256-M256</f>
        <v>0</v>
      </c>
    </row>
    <row r="257" s="1" customFormat="1" ht="33.75" customHeight="1" spans="1:22">
      <c r="A257" s="18">
        <v>249</v>
      </c>
      <c r="B257" s="18" t="s">
        <v>31</v>
      </c>
      <c r="C257" s="24" t="s">
        <v>777</v>
      </c>
      <c r="D257" s="20" t="s">
        <v>1057</v>
      </c>
      <c r="E257" s="20" t="s">
        <v>1058</v>
      </c>
      <c r="F257" s="72"/>
      <c r="G257" s="18" t="s">
        <v>789</v>
      </c>
      <c r="H257" s="24" t="s">
        <v>136</v>
      </c>
      <c r="I257" s="21">
        <v>120</v>
      </c>
      <c r="J257" s="21"/>
      <c r="K257" s="21">
        <v>120</v>
      </c>
      <c r="L257" s="21"/>
      <c r="M257" s="21"/>
      <c r="N257" s="24" t="s">
        <v>648</v>
      </c>
      <c r="O257" s="82" t="s">
        <v>1059</v>
      </c>
      <c r="P257" s="20" t="s">
        <v>1060</v>
      </c>
      <c r="Q257" s="18"/>
      <c r="R257" s="41">
        <v>44228</v>
      </c>
      <c r="S257" s="41">
        <v>44501</v>
      </c>
      <c r="T257" s="41">
        <v>44515</v>
      </c>
      <c r="U257" s="18"/>
      <c r="V257" s="42">
        <f t="shared" si="7"/>
        <v>0</v>
      </c>
    </row>
    <row r="258" s="1" customFormat="1" ht="33.75" customHeight="1" spans="1:22">
      <c r="A258" s="18">
        <v>250</v>
      </c>
      <c r="B258" s="18" t="s">
        <v>31</v>
      </c>
      <c r="C258" s="24" t="s">
        <v>777</v>
      </c>
      <c r="D258" s="20" t="s">
        <v>1061</v>
      </c>
      <c r="E258" s="20" t="s">
        <v>1062</v>
      </c>
      <c r="F258" s="72"/>
      <c r="G258" s="18" t="s">
        <v>789</v>
      </c>
      <c r="H258" s="24" t="s">
        <v>664</v>
      </c>
      <c r="I258" s="21">
        <v>20</v>
      </c>
      <c r="J258" s="21">
        <v>20</v>
      </c>
      <c r="K258" s="21"/>
      <c r="L258" s="21"/>
      <c r="M258" s="21"/>
      <c r="N258" s="24" t="s">
        <v>648</v>
      </c>
      <c r="O258" s="82" t="s">
        <v>922</v>
      </c>
      <c r="P258" s="20" t="s">
        <v>1063</v>
      </c>
      <c r="Q258" s="18"/>
      <c r="R258" s="41">
        <v>44228</v>
      </c>
      <c r="S258" s="41">
        <v>44501</v>
      </c>
      <c r="T258" s="41">
        <v>44515</v>
      </c>
      <c r="U258" s="18"/>
      <c r="V258" s="42">
        <f t="shared" si="7"/>
        <v>0</v>
      </c>
    </row>
    <row r="259" s="1" customFormat="1" ht="43.5" customHeight="1" spans="1:22">
      <c r="A259" s="18">
        <v>251</v>
      </c>
      <c r="B259" s="18" t="s">
        <v>31</v>
      </c>
      <c r="C259" s="24" t="s">
        <v>777</v>
      </c>
      <c r="D259" s="19" t="s">
        <v>1064</v>
      </c>
      <c r="E259" s="19" t="s">
        <v>1065</v>
      </c>
      <c r="F259" s="72"/>
      <c r="G259" s="18" t="s">
        <v>789</v>
      </c>
      <c r="H259" s="18" t="s">
        <v>136</v>
      </c>
      <c r="I259" s="21">
        <v>55</v>
      </c>
      <c r="J259" s="21">
        <v>55</v>
      </c>
      <c r="K259" s="21"/>
      <c r="L259" s="21"/>
      <c r="M259" s="21"/>
      <c r="N259" s="24" t="s">
        <v>648</v>
      </c>
      <c r="O259" s="82" t="s">
        <v>1066</v>
      </c>
      <c r="P259" s="19" t="s">
        <v>955</v>
      </c>
      <c r="Q259" s="18"/>
      <c r="R259" s="41">
        <v>44228</v>
      </c>
      <c r="S259" s="41">
        <v>44501</v>
      </c>
      <c r="T259" s="41">
        <v>44515</v>
      </c>
      <c r="U259" s="18"/>
      <c r="V259" s="42">
        <f t="shared" si="7"/>
        <v>0</v>
      </c>
    </row>
    <row r="260" s="1" customFormat="1" ht="50.45" customHeight="1" spans="1:22">
      <c r="A260" s="18">
        <v>252</v>
      </c>
      <c r="B260" s="18" t="s">
        <v>31</v>
      </c>
      <c r="C260" s="24" t="s">
        <v>777</v>
      </c>
      <c r="D260" s="20" t="s">
        <v>1067</v>
      </c>
      <c r="E260" s="20" t="s">
        <v>1068</v>
      </c>
      <c r="F260" s="72"/>
      <c r="G260" s="18" t="s">
        <v>908</v>
      </c>
      <c r="H260" s="24" t="s">
        <v>253</v>
      </c>
      <c r="I260" s="21">
        <v>12.5</v>
      </c>
      <c r="J260" s="21">
        <v>12.5</v>
      </c>
      <c r="K260" s="21"/>
      <c r="L260" s="21"/>
      <c r="M260" s="21"/>
      <c r="N260" s="24" t="s">
        <v>648</v>
      </c>
      <c r="O260" s="82" t="s">
        <v>1069</v>
      </c>
      <c r="P260" s="20" t="s">
        <v>1070</v>
      </c>
      <c r="Q260" s="18"/>
      <c r="R260" s="41">
        <v>44228</v>
      </c>
      <c r="S260" s="41">
        <v>44501</v>
      </c>
      <c r="T260" s="41">
        <v>44515</v>
      </c>
      <c r="U260" s="18"/>
      <c r="V260" s="42">
        <f t="shared" si="7"/>
        <v>0</v>
      </c>
    </row>
    <row r="261" s="1" customFormat="1" ht="36" spans="1:22">
      <c r="A261" s="18">
        <v>253</v>
      </c>
      <c r="B261" s="18" t="s">
        <v>31</v>
      </c>
      <c r="C261" s="24" t="s">
        <v>777</v>
      </c>
      <c r="D261" s="20" t="s">
        <v>1071</v>
      </c>
      <c r="E261" s="20" t="s">
        <v>1072</v>
      </c>
      <c r="F261" s="72"/>
      <c r="G261" s="18" t="s">
        <v>789</v>
      </c>
      <c r="H261" s="24" t="s">
        <v>301</v>
      </c>
      <c r="I261" s="21">
        <v>48.4</v>
      </c>
      <c r="J261" s="21">
        <v>48.4</v>
      </c>
      <c r="K261" s="21"/>
      <c r="L261" s="21"/>
      <c r="M261" s="21"/>
      <c r="N261" s="24" t="s">
        <v>648</v>
      </c>
      <c r="O261" s="82" t="s">
        <v>1073</v>
      </c>
      <c r="P261" s="20" t="s">
        <v>1074</v>
      </c>
      <c r="Q261" s="18"/>
      <c r="R261" s="41">
        <v>44228</v>
      </c>
      <c r="S261" s="41">
        <v>44501</v>
      </c>
      <c r="T261" s="41">
        <v>44515</v>
      </c>
      <c r="U261" s="18"/>
      <c r="V261" s="42">
        <f t="shared" si="7"/>
        <v>0</v>
      </c>
    </row>
    <row r="262" s="1" customFormat="1" ht="35.25" customHeight="1" spans="1:22">
      <c r="A262" s="18">
        <v>254</v>
      </c>
      <c r="B262" s="18" t="s">
        <v>31</v>
      </c>
      <c r="C262" s="24" t="s">
        <v>777</v>
      </c>
      <c r="D262" s="20" t="s">
        <v>1075</v>
      </c>
      <c r="E262" s="20" t="s">
        <v>1076</v>
      </c>
      <c r="F262" s="72"/>
      <c r="G262" s="18" t="s">
        <v>830</v>
      </c>
      <c r="H262" s="24" t="s">
        <v>616</v>
      </c>
      <c r="I262" s="21">
        <v>8</v>
      </c>
      <c r="J262" s="21"/>
      <c r="K262" s="21">
        <v>8</v>
      </c>
      <c r="L262" s="21"/>
      <c r="M262" s="21"/>
      <c r="N262" s="24" t="s">
        <v>648</v>
      </c>
      <c r="O262" s="82" t="s">
        <v>1077</v>
      </c>
      <c r="P262" s="110" t="s">
        <v>1078</v>
      </c>
      <c r="Q262" s="18"/>
      <c r="R262" s="41">
        <v>44228</v>
      </c>
      <c r="S262" s="41">
        <v>44501</v>
      </c>
      <c r="T262" s="41">
        <v>44515</v>
      </c>
      <c r="U262" s="18"/>
      <c r="V262" s="42">
        <f t="shared" si="7"/>
        <v>0</v>
      </c>
    </row>
    <row r="263" s="1" customFormat="1" ht="69" customHeight="1" spans="1:22">
      <c r="A263" s="18">
        <v>255</v>
      </c>
      <c r="B263" s="98" t="s">
        <v>31</v>
      </c>
      <c r="C263" s="99" t="s">
        <v>777</v>
      </c>
      <c r="D263" s="100" t="s">
        <v>1079</v>
      </c>
      <c r="E263" s="100" t="s">
        <v>1080</v>
      </c>
      <c r="F263" s="101"/>
      <c r="G263" s="101" t="s">
        <v>127</v>
      </c>
      <c r="H263" s="101" t="s">
        <v>1081</v>
      </c>
      <c r="I263" s="111">
        <v>50</v>
      </c>
      <c r="J263" s="111">
        <v>10</v>
      </c>
      <c r="K263" s="111"/>
      <c r="L263" s="111"/>
      <c r="M263" s="111">
        <v>40</v>
      </c>
      <c r="N263" s="24" t="s">
        <v>648</v>
      </c>
      <c r="O263" s="112" t="s">
        <v>1082</v>
      </c>
      <c r="P263" s="100" t="s">
        <v>1083</v>
      </c>
      <c r="Q263" s="41">
        <v>44287</v>
      </c>
      <c r="R263" s="41">
        <v>44287</v>
      </c>
      <c r="S263" s="41">
        <v>44440</v>
      </c>
      <c r="T263" s="41">
        <v>44440</v>
      </c>
      <c r="U263" s="18"/>
      <c r="V263" s="42"/>
    </row>
    <row r="264" s="1" customFormat="1" ht="66" customHeight="1" spans="1:22">
      <c r="A264" s="18">
        <v>256</v>
      </c>
      <c r="B264" s="98" t="s">
        <v>31</v>
      </c>
      <c r="C264" s="99" t="s">
        <v>777</v>
      </c>
      <c r="D264" s="100" t="s">
        <v>1084</v>
      </c>
      <c r="E264" s="100" t="s">
        <v>1080</v>
      </c>
      <c r="F264" s="101"/>
      <c r="G264" s="101" t="s">
        <v>127</v>
      </c>
      <c r="H264" s="101" t="s">
        <v>1081</v>
      </c>
      <c r="I264" s="111">
        <v>50</v>
      </c>
      <c r="J264" s="111">
        <v>10</v>
      </c>
      <c r="K264" s="111"/>
      <c r="L264" s="111"/>
      <c r="M264" s="111">
        <v>40</v>
      </c>
      <c r="N264" s="24" t="s">
        <v>648</v>
      </c>
      <c r="O264" s="112" t="s">
        <v>1082</v>
      </c>
      <c r="P264" s="100" t="s">
        <v>1083</v>
      </c>
      <c r="Q264" s="41">
        <v>44287</v>
      </c>
      <c r="R264" s="41">
        <v>44287</v>
      </c>
      <c r="S264" s="41">
        <v>44440</v>
      </c>
      <c r="T264" s="41">
        <v>44440</v>
      </c>
      <c r="U264" s="18"/>
      <c r="V264" s="42"/>
    </row>
    <row r="265" s="1" customFormat="1" ht="66.75" customHeight="1" spans="1:22">
      <c r="A265" s="18">
        <v>257</v>
      </c>
      <c r="B265" s="98" t="s">
        <v>31</v>
      </c>
      <c r="C265" s="99" t="s">
        <v>777</v>
      </c>
      <c r="D265" s="100" t="s">
        <v>1085</v>
      </c>
      <c r="E265" s="100" t="s">
        <v>1080</v>
      </c>
      <c r="F265" s="101"/>
      <c r="G265" s="101" t="s">
        <v>127</v>
      </c>
      <c r="H265" s="101" t="s">
        <v>1081</v>
      </c>
      <c r="I265" s="111">
        <v>50</v>
      </c>
      <c r="J265" s="111">
        <v>10</v>
      </c>
      <c r="K265" s="111"/>
      <c r="L265" s="111"/>
      <c r="M265" s="111">
        <v>40</v>
      </c>
      <c r="N265" s="24" t="s">
        <v>648</v>
      </c>
      <c r="O265" s="112" t="s">
        <v>1082</v>
      </c>
      <c r="P265" s="100" t="s">
        <v>1083</v>
      </c>
      <c r="Q265" s="41">
        <v>44287</v>
      </c>
      <c r="R265" s="41">
        <v>44287</v>
      </c>
      <c r="S265" s="41">
        <v>44440</v>
      </c>
      <c r="T265" s="41">
        <v>44440</v>
      </c>
      <c r="U265" s="18"/>
      <c r="V265" s="42"/>
    </row>
    <row r="266" s="1" customFormat="1" ht="68.25" customHeight="1" spans="1:22">
      <c r="A266" s="18">
        <v>258</v>
      </c>
      <c r="B266" s="98" t="s">
        <v>31</v>
      </c>
      <c r="C266" s="99" t="s">
        <v>777</v>
      </c>
      <c r="D266" s="100" t="s">
        <v>1086</v>
      </c>
      <c r="E266" s="100" t="s">
        <v>1080</v>
      </c>
      <c r="F266" s="101"/>
      <c r="G266" s="101" t="s">
        <v>127</v>
      </c>
      <c r="H266" s="101" t="s">
        <v>1081</v>
      </c>
      <c r="I266" s="111">
        <v>50</v>
      </c>
      <c r="J266" s="111">
        <v>10</v>
      </c>
      <c r="K266" s="111"/>
      <c r="L266" s="111"/>
      <c r="M266" s="111">
        <v>40</v>
      </c>
      <c r="N266" s="24" t="s">
        <v>648</v>
      </c>
      <c r="O266" s="112" t="s">
        <v>1082</v>
      </c>
      <c r="P266" s="100" t="s">
        <v>1083</v>
      </c>
      <c r="Q266" s="41">
        <v>44287</v>
      </c>
      <c r="R266" s="41">
        <v>44287</v>
      </c>
      <c r="S266" s="41">
        <v>44440</v>
      </c>
      <c r="T266" s="41">
        <v>44440</v>
      </c>
      <c r="U266" s="18"/>
      <c r="V266" s="42"/>
    </row>
    <row r="267" s="1" customFormat="1" ht="72" customHeight="1" spans="1:22">
      <c r="A267" s="18">
        <v>259</v>
      </c>
      <c r="B267" s="98" t="s">
        <v>31</v>
      </c>
      <c r="C267" s="99" t="s">
        <v>777</v>
      </c>
      <c r="D267" s="102" t="s">
        <v>1087</v>
      </c>
      <c r="E267" s="102" t="s">
        <v>1088</v>
      </c>
      <c r="F267" s="103"/>
      <c r="G267" s="103" t="s">
        <v>127</v>
      </c>
      <c r="H267" s="103" t="s">
        <v>140</v>
      </c>
      <c r="I267" s="103">
        <v>25</v>
      </c>
      <c r="J267" s="103">
        <v>25</v>
      </c>
      <c r="K267" s="113"/>
      <c r="L267" s="113"/>
      <c r="M267" s="103"/>
      <c r="N267" s="24" t="s">
        <v>648</v>
      </c>
      <c r="O267" s="114" t="s">
        <v>1089</v>
      </c>
      <c r="P267" s="102" t="s">
        <v>1090</v>
      </c>
      <c r="Q267" s="41" t="s">
        <v>1091</v>
      </c>
      <c r="R267" s="41">
        <v>44378</v>
      </c>
      <c r="S267" s="41">
        <v>44440</v>
      </c>
      <c r="T267" s="41">
        <v>44440</v>
      </c>
      <c r="U267" s="18"/>
      <c r="V267" s="42"/>
    </row>
    <row r="268" s="1" customFormat="1" ht="60" spans="1:22">
      <c r="A268" s="18">
        <v>260</v>
      </c>
      <c r="B268" s="98" t="s">
        <v>31</v>
      </c>
      <c r="C268" s="99" t="s">
        <v>777</v>
      </c>
      <c r="D268" s="102" t="s">
        <v>1092</v>
      </c>
      <c r="E268" s="102" t="s">
        <v>1093</v>
      </c>
      <c r="F268" s="103"/>
      <c r="G268" s="103" t="s">
        <v>127</v>
      </c>
      <c r="H268" s="103" t="s">
        <v>140</v>
      </c>
      <c r="I268" s="103">
        <v>25</v>
      </c>
      <c r="J268" s="103">
        <v>25</v>
      </c>
      <c r="K268" s="113"/>
      <c r="L268" s="113"/>
      <c r="M268" s="103"/>
      <c r="N268" s="24" t="s">
        <v>648</v>
      </c>
      <c r="O268" s="114" t="s">
        <v>1094</v>
      </c>
      <c r="P268" s="102" t="s">
        <v>1095</v>
      </c>
      <c r="Q268" s="41" t="s">
        <v>1091</v>
      </c>
      <c r="R268" s="41">
        <v>44378</v>
      </c>
      <c r="S268" s="41">
        <v>44440</v>
      </c>
      <c r="T268" s="41">
        <v>44440</v>
      </c>
      <c r="U268" s="18"/>
      <c r="V268" s="42"/>
    </row>
    <row r="269" s="1" customFormat="1" ht="60" spans="1:22">
      <c r="A269" s="18">
        <v>261</v>
      </c>
      <c r="B269" s="98" t="s">
        <v>31</v>
      </c>
      <c r="C269" s="99" t="s">
        <v>777</v>
      </c>
      <c r="D269" s="102" t="s">
        <v>1096</v>
      </c>
      <c r="E269" s="102" t="s">
        <v>1097</v>
      </c>
      <c r="F269" s="103"/>
      <c r="G269" s="103" t="s">
        <v>127</v>
      </c>
      <c r="H269" s="103" t="s">
        <v>140</v>
      </c>
      <c r="I269" s="103">
        <v>25</v>
      </c>
      <c r="J269" s="103">
        <v>25</v>
      </c>
      <c r="K269" s="113"/>
      <c r="L269" s="113"/>
      <c r="M269" s="103"/>
      <c r="N269" s="24" t="s">
        <v>648</v>
      </c>
      <c r="O269" s="114" t="s">
        <v>1098</v>
      </c>
      <c r="P269" s="102" t="s">
        <v>1099</v>
      </c>
      <c r="Q269" s="41" t="s">
        <v>1091</v>
      </c>
      <c r="R269" s="41">
        <v>44348</v>
      </c>
      <c r="S269" s="41">
        <v>44440</v>
      </c>
      <c r="T269" s="41">
        <v>44440</v>
      </c>
      <c r="U269" s="18"/>
      <c r="V269" s="42"/>
    </row>
    <row r="270" s="1" customFormat="1" ht="60" spans="1:22">
      <c r="A270" s="18">
        <v>262</v>
      </c>
      <c r="B270" s="98" t="s">
        <v>31</v>
      </c>
      <c r="C270" s="99" t="s">
        <v>777</v>
      </c>
      <c r="D270" s="102" t="s">
        <v>1100</v>
      </c>
      <c r="E270" s="102" t="s">
        <v>1097</v>
      </c>
      <c r="F270" s="103"/>
      <c r="G270" s="103" t="s">
        <v>127</v>
      </c>
      <c r="H270" s="103" t="s">
        <v>140</v>
      </c>
      <c r="I270" s="103">
        <v>25</v>
      </c>
      <c r="J270" s="103">
        <v>25</v>
      </c>
      <c r="K270" s="113"/>
      <c r="L270" s="113"/>
      <c r="M270" s="103"/>
      <c r="N270" s="24" t="s">
        <v>648</v>
      </c>
      <c r="O270" s="114" t="s">
        <v>1101</v>
      </c>
      <c r="P270" s="102" t="s">
        <v>1102</v>
      </c>
      <c r="Q270" s="41" t="s">
        <v>1091</v>
      </c>
      <c r="R270" s="41">
        <v>44349</v>
      </c>
      <c r="S270" s="41">
        <v>44440</v>
      </c>
      <c r="T270" s="41">
        <v>44440</v>
      </c>
      <c r="U270" s="18"/>
      <c r="V270" s="42"/>
    </row>
    <row r="271" s="1" customFormat="1" ht="60" spans="1:22">
      <c r="A271" s="18">
        <v>263</v>
      </c>
      <c r="B271" s="98" t="s">
        <v>31</v>
      </c>
      <c r="C271" s="99" t="s">
        <v>777</v>
      </c>
      <c r="D271" s="102" t="s">
        <v>1103</v>
      </c>
      <c r="E271" s="102" t="s">
        <v>1097</v>
      </c>
      <c r="F271" s="103"/>
      <c r="G271" s="103" t="s">
        <v>127</v>
      </c>
      <c r="H271" s="103" t="s">
        <v>140</v>
      </c>
      <c r="I271" s="103">
        <v>25</v>
      </c>
      <c r="J271" s="103">
        <v>25</v>
      </c>
      <c r="K271" s="113"/>
      <c r="L271" s="113"/>
      <c r="M271" s="103"/>
      <c r="N271" s="24" t="s">
        <v>648</v>
      </c>
      <c r="O271" s="114" t="s">
        <v>1104</v>
      </c>
      <c r="P271" s="102" t="s">
        <v>1105</v>
      </c>
      <c r="Q271" s="41" t="s">
        <v>1091</v>
      </c>
      <c r="R271" s="41">
        <v>44350</v>
      </c>
      <c r="S271" s="41">
        <v>44440</v>
      </c>
      <c r="T271" s="41">
        <v>44440</v>
      </c>
      <c r="U271" s="18"/>
      <c r="V271" s="42"/>
    </row>
    <row r="272" s="1" customFormat="1" ht="60" spans="1:22">
      <c r="A272" s="18">
        <v>264</v>
      </c>
      <c r="B272" s="98" t="s">
        <v>31</v>
      </c>
      <c r="C272" s="99" t="s">
        <v>777</v>
      </c>
      <c r="D272" s="102" t="s">
        <v>1106</v>
      </c>
      <c r="E272" s="102" t="s">
        <v>1097</v>
      </c>
      <c r="F272" s="103"/>
      <c r="G272" s="103" t="s">
        <v>127</v>
      </c>
      <c r="H272" s="103" t="s">
        <v>140</v>
      </c>
      <c r="I272" s="103">
        <v>25</v>
      </c>
      <c r="J272" s="103">
        <v>25</v>
      </c>
      <c r="K272" s="113"/>
      <c r="L272" s="113"/>
      <c r="M272" s="103"/>
      <c r="N272" s="24" t="s">
        <v>648</v>
      </c>
      <c r="O272" s="114" t="s">
        <v>1107</v>
      </c>
      <c r="P272" s="102" t="s">
        <v>1108</v>
      </c>
      <c r="Q272" s="41" t="s">
        <v>1091</v>
      </c>
      <c r="R272" s="41">
        <v>44351</v>
      </c>
      <c r="S272" s="41">
        <v>44440</v>
      </c>
      <c r="T272" s="41">
        <v>44440</v>
      </c>
      <c r="U272" s="18"/>
      <c r="V272" s="42"/>
    </row>
    <row r="273" s="1" customFormat="1" ht="68.25" customHeight="1" spans="1:22">
      <c r="A273" s="18">
        <v>265</v>
      </c>
      <c r="B273" s="98" t="s">
        <v>31</v>
      </c>
      <c r="C273" s="99" t="s">
        <v>777</v>
      </c>
      <c r="D273" s="104" t="s">
        <v>1109</v>
      </c>
      <c r="E273" s="104" t="s">
        <v>1110</v>
      </c>
      <c r="F273" s="105"/>
      <c r="G273" s="103" t="s">
        <v>198</v>
      </c>
      <c r="H273" s="103" t="s">
        <v>102</v>
      </c>
      <c r="I273" s="115">
        <v>25</v>
      </c>
      <c r="J273" s="115">
        <v>25</v>
      </c>
      <c r="K273" s="115"/>
      <c r="L273" s="115"/>
      <c r="M273" s="115"/>
      <c r="N273" s="24" t="s">
        <v>648</v>
      </c>
      <c r="O273" s="116" t="s">
        <v>1111</v>
      </c>
      <c r="P273" s="104" t="s">
        <v>1112</v>
      </c>
      <c r="Q273" s="41" t="s">
        <v>1091</v>
      </c>
      <c r="R273" s="41">
        <v>44369</v>
      </c>
      <c r="S273" s="41">
        <v>44399</v>
      </c>
      <c r="T273" s="41">
        <v>44400</v>
      </c>
      <c r="U273" s="18"/>
      <c r="V273" s="42"/>
    </row>
    <row r="274" s="1" customFormat="1" ht="82.5" customHeight="1" spans="1:22">
      <c r="A274" s="18">
        <v>266</v>
      </c>
      <c r="B274" s="98" t="s">
        <v>31</v>
      </c>
      <c r="C274" s="99" t="s">
        <v>777</v>
      </c>
      <c r="D274" s="106" t="s">
        <v>1113</v>
      </c>
      <c r="E274" s="106" t="s">
        <v>1114</v>
      </c>
      <c r="F274" s="101"/>
      <c r="G274" s="103" t="s">
        <v>96</v>
      </c>
      <c r="H274" s="103" t="s">
        <v>1115</v>
      </c>
      <c r="I274" s="111">
        <v>25</v>
      </c>
      <c r="J274" s="111">
        <v>25</v>
      </c>
      <c r="K274" s="111"/>
      <c r="L274" s="111"/>
      <c r="M274" s="111"/>
      <c r="N274" s="24" t="s">
        <v>648</v>
      </c>
      <c r="O274" s="117" t="s">
        <v>1116</v>
      </c>
      <c r="P274" s="106" t="s">
        <v>1117</v>
      </c>
      <c r="Q274" s="41" t="s">
        <v>1091</v>
      </c>
      <c r="R274" s="41" t="s">
        <v>1118</v>
      </c>
      <c r="S274" s="41" t="s">
        <v>1119</v>
      </c>
      <c r="T274" s="41" t="s">
        <v>1119</v>
      </c>
      <c r="U274" s="18"/>
      <c r="V274" s="42"/>
    </row>
    <row r="275" s="1" customFormat="1" ht="79.5" customHeight="1" spans="1:22">
      <c r="A275" s="18">
        <v>267</v>
      </c>
      <c r="B275" s="98" t="s">
        <v>31</v>
      </c>
      <c r="C275" s="99" t="s">
        <v>777</v>
      </c>
      <c r="D275" s="106" t="s">
        <v>1120</v>
      </c>
      <c r="E275" s="106" t="s">
        <v>1121</v>
      </c>
      <c r="F275" s="101"/>
      <c r="G275" s="103" t="s">
        <v>96</v>
      </c>
      <c r="H275" s="103" t="s">
        <v>1122</v>
      </c>
      <c r="I275" s="111">
        <v>25</v>
      </c>
      <c r="J275" s="111">
        <v>25</v>
      </c>
      <c r="K275" s="111"/>
      <c r="L275" s="111"/>
      <c r="M275" s="111"/>
      <c r="N275" s="24" t="s">
        <v>648</v>
      </c>
      <c r="O275" s="117" t="s">
        <v>1123</v>
      </c>
      <c r="P275" s="106" t="s">
        <v>1117</v>
      </c>
      <c r="Q275" s="41" t="s">
        <v>1091</v>
      </c>
      <c r="R275" s="41" t="s">
        <v>1118</v>
      </c>
      <c r="S275" s="41" t="s">
        <v>1119</v>
      </c>
      <c r="T275" s="41" t="s">
        <v>1119</v>
      </c>
      <c r="U275" s="18"/>
      <c r="V275" s="42"/>
    </row>
    <row r="276" s="1" customFormat="1" ht="93" customHeight="1" spans="1:22">
      <c r="A276" s="18">
        <v>268</v>
      </c>
      <c r="B276" s="98" t="s">
        <v>31</v>
      </c>
      <c r="C276" s="99" t="s">
        <v>777</v>
      </c>
      <c r="D276" s="106" t="s">
        <v>1124</v>
      </c>
      <c r="E276" s="106" t="s">
        <v>1125</v>
      </c>
      <c r="F276" s="101"/>
      <c r="G276" s="103" t="s">
        <v>96</v>
      </c>
      <c r="H276" s="103" t="s">
        <v>651</v>
      </c>
      <c r="I276" s="111">
        <v>25</v>
      </c>
      <c r="J276" s="111">
        <v>25</v>
      </c>
      <c r="K276" s="111"/>
      <c r="L276" s="111"/>
      <c r="M276" s="111"/>
      <c r="N276" s="24" t="s">
        <v>648</v>
      </c>
      <c r="O276" s="117" t="s">
        <v>1126</v>
      </c>
      <c r="P276" s="106" t="s">
        <v>1117</v>
      </c>
      <c r="Q276" s="41" t="s">
        <v>1091</v>
      </c>
      <c r="R276" s="41" t="s">
        <v>1118</v>
      </c>
      <c r="S276" s="41" t="s">
        <v>1119</v>
      </c>
      <c r="T276" s="41" t="s">
        <v>1119</v>
      </c>
      <c r="U276" s="18"/>
      <c r="V276" s="42"/>
    </row>
    <row r="277" s="1" customFormat="1" ht="81.75" customHeight="1" spans="1:22">
      <c r="A277" s="18">
        <v>269</v>
      </c>
      <c r="B277" s="98" t="s">
        <v>31</v>
      </c>
      <c r="C277" s="99" t="s">
        <v>777</v>
      </c>
      <c r="D277" s="106" t="s">
        <v>1127</v>
      </c>
      <c r="E277" s="106" t="s">
        <v>1128</v>
      </c>
      <c r="F277" s="101"/>
      <c r="G277" s="103" t="s">
        <v>96</v>
      </c>
      <c r="H277" s="103" t="s">
        <v>1129</v>
      </c>
      <c r="I277" s="111">
        <v>25</v>
      </c>
      <c r="J277" s="111">
        <v>25</v>
      </c>
      <c r="K277" s="111"/>
      <c r="L277" s="111"/>
      <c r="M277" s="111"/>
      <c r="N277" s="24" t="s">
        <v>648</v>
      </c>
      <c r="O277" s="117" t="s">
        <v>1130</v>
      </c>
      <c r="P277" s="106" t="s">
        <v>1117</v>
      </c>
      <c r="Q277" s="41" t="s">
        <v>1091</v>
      </c>
      <c r="R277" s="41" t="s">
        <v>1118</v>
      </c>
      <c r="S277" s="41" t="s">
        <v>1119</v>
      </c>
      <c r="T277" s="41" t="s">
        <v>1119</v>
      </c>
      <c r="U277" s="18"/>
      <c r="V277" s="42"/>
    </row>
    <row r="278" s="1" customFormat="1" ht="80.25" customHeight="1" spans="1:22">
      <c r="A278" s="18">
        <v>270</v>
      </c>
      <c r="B278" s="98" t="s">
        <v>31</v>
      </c>
      <c r="C278" s="99" t="s">
        <v>777</v>
      </c>
      <c r="D278" s="106" t="s">
        <v>1131</v>
      </c>
      <c r="E278" s="106" t="s">
        <v>1132</v>
      </c>
      <c r="F278" s="107"/>
      <c r="G278" s="103" t="s">
        <v>96</v>
      </c>
      <c r="H278" s="103" t="s">
        <v>1133</v>
      </c>
      <c r="I278" s="118">
        <v>25</v>
      </c>
      <c r="J278" s="118">
        <v>25</v>
      </c>
      <c r="K278" s="118"/>
      <c r="L278" s="118"/>
      <c r="M278" s="118"/>
      <c r="N278" s="24" t="s">
        <v>648</v>
      </c>
      <c r="O278" s="117" t="s">
        <v>1134</v>
      </c>
      <c r="P278" s="106" t="s">
        <v>1117</v>
      </c>
      <c r="Q278" s="41" t="s">
        <v>1091</v>
      </c>
      <c r="R278" s="41" t="s">
        <v>1118</v>
      </c>
      <c r="S278" s="41" t="s">
        <v>1119</v>
      </c>
      <c r="T278" s="41" t="s">
        <v>1119</v>
      </c>
      <c r="U278" s="18"/>
      <c r="V278" s="42"/>
    </row>
    <row r="279" s="1" customFormat="1" ht="86.25" customHeight="1" spans="1:22">
      <c r="A279" s="18">
        <v>271</v>
      </c>
      <c r="B279" s="98" t="s">
        <v>31</v>
      </c>
      <c r="C279" s="99" t="s">
        <v>777</v>
      </c>
      <c r="D279" s="106" t="s">
        <v>1135</v>
      </c>
      <c r="E279" s="106" t="s">
        <v>1136</v>
      </c>
      <c r="F279" s="107"/>
      <c r="G279" s="103" t="s">
        <v>148</v>
      </c>
      <c r="H279" s="103" t="s">
        <v>839</v>
      </c>
      <c r="I279" s="118">
        <v>25</v>
      </c>
      <c r="J279" s="118">
        <v>25</v>
      </c>
      <c r="K279" s="118"/>
      <c r="L279" s="118"/>
      <c r="M279" s="118"/>
      <c r="N279" s="24" t="s">
        <v>648</v>
      </c>
      <c r="O279" s="117" t="s">
        <v>1137</v>
      </c>
      <c r="P279" s="106" t="s">
        <v>1138</v>
      </c>
      <c r="Q279" s="41" t="s">
        <v>1091</v>
      </c>
      <c r="R279" s="41">
        <v>44378</v>
      </c>
      <c r="S279" s="41">
        <v>44440</v>
      </c>
      <c r="T279" s="41">
        <v>44440</v>
      </c>
      <c r="U279" s="18"/>
      <c r="V279" s="42"/>
    </row>
    <row r="280" s="1" customFormat="1" ht="85.5" customHeight="1" spans="1:22">
      <c r="A280" s="18">
        <v>272</v>
      </c>
      <c r="B280" s="98" t="s">
        <v>31</v>
      </c>
      <c r="C280" s="99" t="s">
        <v>777</v>
      </c>
      <c r="D280" s="106" t="s">
        <v>1139</v>
      </c>
      <c r="E280" s="106" t="s">
        <v>1136</v>
      </c>
      <c r="F280" s="107"/>
      <c r="G280" s="103" t="s">
        <v>148</v>
      </c>
      <c r="H280" s="103" t="s">
        <v>874</v>
      </c>
      <c r="I280" s="118">
        <v>25</v>
      </c>
      <c r="J280" s="118">
        <v>25</v>
      </c>
      <c r="K280" s="118"/>
      <c r="L280" s="118"/>
      <c r="M280" s="118"/>
      <c r="N280" s="24" t="s">
        <v>648</v>
      </c>
      <c r="O280" s="117" t="s">
        <v>1140</v>
      </c>
      <c r="P280" s="106" t="s">
        <v>1141</v>
      </c>
      <c r="Q280" s="41" t="s">
        <v>1091</v>
      </c>
      <c r="R280" s="41">
        <v>44378</v>
      </c>
      <c r="S280" s="41">
        <v>44440</v>
      </c>
      <c r="T280" s="41">
        <v>44440</v>
      </c>
      <c r="U280" s="18"/>
      <c r="V280" s="42"/>
    </row>
    <row r="281" s="1" customFormat="1" ht="84.75" customHeight="1" spans="1:22">
      <c r="A281" s="18">
        <v>273</v>
      </c>
      <c r="B281" s="98" t="s">
        <v>31</v>
      </c>
      <c r="C281" s="99" t="s">
        <v>777</v>
      </c>
      <c r="D281" s="106" t="s">
        <v>1142</v>
      </c>
      <c r="E281" s="106" t="s">
        <v>1136</v>
      </c>
      <c r="F281" s="107"/>
      <c r="G281" s="103" t="s">
        <v>148</v>
      </c>
      <c r="H281" s="103" t="s">
        <v>1143</v>
      </c>
      <c r="I281" s="118">
        <v>25</v>
      </c>
      <c r="J281" s="118">
        <v>25</v>
      </c>
      <c r="K281" s="118"/>
      <c r="L281" s="118"/>
      <c r="M281" s="118"/>
      <c r="N281" s="24" t="s">
        <v>648</v>
      </c>
      <c r="O281" s="117" t="s">
        <v>1144</v>
      </c>
      <c r="P281" s="106" t="s">
        <v>1145</v>
      </c>
      <c r="Q281" s="41" t="s">
        <v>1091</v>
      </c>
      <c r="R281" s="41">
        <v>44378</v>
      </c>
      <c r="S281" s="41">
        <v>44440</v>
      </c>
      <c r="T281" s="41">
        <v>44440</v>
      </c>
      <c r="U281" s="18"/>
      <c r="V281" s="42"/>
    </row>
    <row r="282" s="1" customFormat="1" ht="83.25" customHeight="1" spans="1:22">
      <c r="A282" s="18">
        <v>274</v>
      </c>
      <c r="B282" s="98" t="s">
        <v>31</v>
      </c>
      <c r="C282" s="99" t="s">
        <v>777</v>
      </c>
      <c r="D282" s="106" t="s">
        <v>1146</v>
      </c>
      <c r="E282" s="106" t="s">
        <v>1136</v>
      </c>
      <c r="F282" s="107"/>
      <c r="G282" s="103" t="s">
        <v>148</v>
      </c>
      <c r="H282" s="103" t="s">
        <v>891</v>
      </c>
      <c r="I282" s="118">
        <v>25</v>
      </c>
      <c r="J282" s="118">
        <v>25</v>
      </c>
      <c r="K282" s="118"/>
      <c r="L282" s="118"/>
      <c r="M282" s="118"/>
      <c r="N282" s="24" t="s">
        <v>648</v>
      </c>
      <c r="O282" s="117" t="s">
        <v>1147</v>
      </c>
      <c r="P282" s="106" t="s">
        <v>1148</v>
      </c>
      <c r="Q282" s="41" t="s">
        <v>1091</v>
      </c>
      <c r="R282" s="41">
        <v>44378</v>
      </c>
      <c r="S282" s="41">
        <v>44440</v>
      </c>
      <c r="T282" s="41">
        <v>44440</v>
      </c>
      <c r="U282" s="18"/>
      <c r="V282" s="42"/>
    </row>
    <row r="283" s="1" customFormat="1" ht="93.75" customHeight="1" spans="1:22">
      <c r="A283" s="18">
        <v>275</v>
      </c>
      <c r="B283" s="98" t="s">
        <v>31</v>
      </c>
      <c r="C283" s="99" t="s">
        <v>777</v>
      </c>
      <c r="D283" s="106" t="s">
        <v>1149</v>
      </c>
      <c r="E283" s="106" t="s">
        <v>1136</v>
      </c>
      <c r="F283" s="107"/>
      <c r="G283" s="103" t="s">
        <v>148</v>
      </c>
      <c r="H283" s="103" t="s">
        <v>153</v>
      </c>
      <c r="I283" s="118">
        <v>50</v>
      </c>
      <c r="J283" s="118">
        <v>10</v>
      </c>
      <c r="K283" s="118"/>
      <c r="L283" s="118"/>
      <c r="M283" s="118">
        <v>40</v>
      </c>
      <c r="N283" s="24" t="s">
        <v>648</v>
      </c>
      <c r="O283" s="117" t="s">
        <v>1150</v>
      </c>
      <c r="P283" s="106" t="s">
        <v>1151</v>
      </c>
      <c r="Q283" s="41" t="s">
        <v>1091</v>
      </c>
      <c r="R283" s="41">
        <v>44378</v>
      </c>
      <c r="S283" s="41">
        <v>44440</v>
      </c>
      <c r="T283" s="41">
        <v>44440</v>
      </c>
      <c r="U283" s="18"/>
      <c r="V283" s="42"/>
    </row>
    <row r="284" s="1" customFormat="1" ht="86.25" customHeight="1" spans="1:22">
      <c r="A284" s="18">
        <v>276</v>
      </c>
      <c r="B284" s="98" t="s">
        <v>31</v>
      </c>
      <c r="C284" s="99" t="s">
        <v>777</v>
      </c>
      <c r="D284" s="106" t="s">
        <v>1152</v>
      </c>
      <c r="E284" s="106" t="s">
        <v>1153</v>
      </c>
      <c r="F284" s="107"/>
      <c r="G284" s="103" t="s">
        <v>217</v>
      </c>
      <c r="H284" s="103" t="s">
        <v>236</v>
      </c>
      <c r="I284" s="118">
        <v>25</v>
      </c>
      <c r="J284" s="118">
        <v>25</v>
      </c>
      <c r="K284" s="118"/>
      <c r="L284" s="118"/>
      <c r="M284" s="118"/>
      <c r="N284" s="24" t="s">
        <v>648</v>
      </c>
      <c r="O284" s="117" t="s">
        <v>1154</v>
      </c>
      <c r="P284" s="106" t="s">
        <v>1155</v>
      </c>
      <c r="Q284" s="41" t="s">
        <v>1091</v>
      </c>
      <c r="R284" s="41">
        <v>44440</v>
      </c>
      <c r="S284" s="41">
        <v>44440</v>
      </c>
      <c r="T284" s="41">
        <v>44440</v>
      </c>
      <c r="U284" s="18"/>
      <c r="V284" s="42"/>
    </row>
    <row r="285" s="1" customFormat="1" ht="88.5" customHeight="1" spans="1:22">
      <c r="A285" s="18">
        <v>277</v>
      </c>
      <c r="B285" s="98" t="s">
        <v>31</v>
      </c>
      <c r="C285" s="99" t="s">
        <v>777</v>
      </c>
      <c r="D285" s="106" t="s">
        <v>1156</v>
      </c>
      <c r="E285" s="106" t="s">
        <v>1153</v>
      </c>
      <c r="F285" s="107"/>
      <c r="G285" s="103" t="s">
        <v>217</v>
      </c>
      <c r="H285" s="103" t="s">
        <v>1157</v>
      </c>
      <c r="I285" s="118">
        <v>25</v>
      </c>
      <c r="J285" s="118">
        <v>25</v>
      </c>
      <c r="K285" s="118"/>
      <c r="L285" s="118"/>
      <c r="M285" s="118"/>
      <c r="N285" s="24" t="s">
        <v>648</v>
      </c>
      <c r="O285" s="117" t="s">
        <v>1158</v>
      </c>
      <c r="P285" s="106" t="s">
        <v>1159</v>
      </c>
      <c r="Q285" s="41" t="s">
        <v>1091</v>
      </c>
      <c r="R285" s="41">
        <v>44440</v>
      </c>
      <c r="S285" s="41">
        <v>44440</v>
      </c>
      <c r="T285" s="41">
        <v>44440</v>
      </c>
      <c r="U285" s="18"/>
      <c r="V285" s="42"/>
    </row>
    <row r="286" s="1" customFormat="1" ht="62.25" customHeight="1" spans="1:22">
      <c r="A286" s="18">
        <v>278</v>
      </c>
      <c r="B286" s="98" t="s">
        <v>31</v>
      </c>
      <c r="C286" s="99" t="s">
        <v>777</v>
      </c>
      <c r="D286" s="93" t="s">
        <v>1160</v>
      </c>
      <c r="E286" s="106" t="s">
        <v>1161</v>
      </c>
      <c r="F286" s="107"/>
      <c r="G286" s="103" t="s">
        <v>81</v>
      </c>
      <c r="H286" s="103" t="s">
        <v>82</v>
      </c>
      <c r="I286" s="107">
        <v>25</v>
      </c>
      <c r="J286" s="118">
        <v>25</v>
      </c>
      <c r="K286" s="118"/>
      <c r="L286" s="118"/>
      <c r="M286" s="118"/>
      <c r="N286" s="24" t="s">
        <v>648</v>
      </c>
      <c r="O286" s="117" t="s">
        <v>1162</v>
      </c>
      <c r="P286" s="106" t="s">
        <v>1163</v>
      </c>
      <c r="Q286" s="41" t="s">
        <v>1091</v>
      </c>
      <c r="R286" s="41">
        <v>44378</v>
      </c>
      <c r="S286" s="41">
        <v>44440</v>
      </c>
      <c r="T286" s="41">
        <v>44440</v>
      </c>
      <c r="U286" s="18"/>
      <c r="V286" s="42"/>
    </row>
    <row r="287" s="1" customFormat="1" ht="62.25" customHeight="1" spans="1:22">
      <c r="A287" s="18">
        <v>279</v>
      </c>
      <c r="B287" s="98" t="s">
        <v>31</v>
      </c>
      <c r="C287" s="99" t="s">
        <v>777</v>
      </c>
      <c r="D287" s="93" t="s">
        <v>1164</v>
      </c>
      <c r="E287" s="106" t="s">
        <v>1165</v>
      </c>
      <c r="F287" s="107"/>
      <c r="G287" s="103" t="s">
        <v>81</v>
      </c>
      <c r="H287" s="103" t="s">
        <v>551</v>
      </c>
      <c r="I287" s="107">
        <v>25</v>
      </c>
      <c r="J287" s="118">
        <v>25</v>
      </c>
      <c r="K287" s="118"/>
      <c r="L287" s="118"/>
      <c r="M287" s="118"/>
      <c r="N287" s="24" t="s">
        <v>648</v>
      </c>
      <c r="O287" s="117" t="s">
        <v>1162</v>
      </c>
      <c r="P287" s="106" t="s">
        <v>1163</v>
      </c>
      <c r="Q287" s="41" t="s">
        <v>1091</v>
      </c>
      <c r="R287" s="41">
        <v>44378</v>
      </c>
      <c r="S287" s="41">
        <v>44440</v>
      </c>
      <c r="T287" s="41">
        <v>44440</v>
      </c>
      <c r="U287" s="18"/>
      <c r="V287" s="42"/>
    </row>
    <row r="288" s="1" customFormat="1" ht="62.25" customHeight="1" spans="1:22">
      <c r="A288" s="18">
        <v>280</v>
      </c>
      <c r="B288" s="98" t="s">
        <v>31</v>
      </c>
      <c r="C288" s="99" t="s">
        <v>777</v>
      </c>
      <c r="D288" s="93" t="s">
        <v>1166</v>
      </c>
      <c r="E288" s="106" t="s">
        <v>1165</v>
      </c>
      <c r="F288" s="107"/>
      <c r="G288" s="103" t="s">
        <v>81</v>
      </c>
      <c r="H288" s="103" t="s">
        <v>336</v>
      </c>
      <c r="I288" s="107">
        <v>25</v>
      </c>
      <c r="J288" s="118">
        <v>25</v>
      </c>
      <c r="K288" s="118"/>
      <c r="L288" s="118"/>
      <c r="M288" s="118"/>
      <c r="N288" s="24" t="s">
        <v>648</v>
      </c>
      <c r="O288" s="117" t="s">
        <v>1162</v>
      </c>
      <c r="P288" s="106" t="s">
        <v>1163</v>
      </c>
      <c r="Q288" s="41" t="s">
        <v>1091</v>
      </c>
      <c r="R288" s="41">
        <v>44378</v>
      </c>
      <c r="S288" s="41">
        <v>44440</v>
      </c>
      <c r="T288" s="41">
        <v>44440</v>
      </c>
      <c r="U288" s="18"/>
      <c r="V288" s="42"/>
    </row>
    <row r="289" s="1" customFormat="1" ht="62.25" customHeight="1" spans="1:22">
      <c r="A289" s="18">
        <v>281</v>
      </c>
      <c r="B289" s="98" t="s">
        <v>31</v>
      </c>
      <c r="C289" s="99" t="s">
        <v>777</v>
      </c>
      <c r="D289" s="93" t="s">
        <v>1167</v>
      </c>
      <c r="E289" s="106" t="s">
        <v>1165</v>
      </c>
      <c r="F289" s="107"/>
      <c r="G289" s="103" t="s">
        <v>81</v>
      </c>
      <c r="H289" s="103" t="s">
        <v>144</v>
      </c>
      <c r="I289" s="107">
        <v>25</v>
      </c>
      <c r="J289" s="118">
        <v>25</v>
      </c>
      <c r="K289" s="118"/>
      <c r="L289" s="118"/>
      <c r="M289" s="118"/>
      <c r="N289" s="24" t="s">
        <v>648</v>
      </c>
      <c r="O289" s="117" t="s">
        <v>1162</v>
      </c>
      <c r="P289" s="106" t="s">
        <v>1163</v>
      </c>
      <c r="Q289" s="41" t="s">
        <v>1091</v>
      </c>
      <c r="R289" s="41">
        <v>44378</v>
      </c>
      <c r="S289" s="41">
        <v>44440</v>
      </c>
      <c r="T289" s="41">
        <v>44440</v>
      </c>
      <c r="U289" s="18"/>
      <c r="V289" s="42"/>
    </row>
    <row r="290" s="1" customFormat="1" ht="62.25" customHeight="1" spans="1:22">
      <c r="A290" s="18">
        <v>282</v>
      </c>
      <c r="B290" s="98" t="s">
        <v>31</v>
      </c>
      <c r="C290" s="99" t="s">
        <v>777</v>
      </c>
      <c r="D290" s="93" t="s">
        <v>1168</v>
      </c>
      <c r="E290" s="106" t="s">
        <v>1169</v>
      </c>
      <c r="F290" s="107"/>
      <c r="G290" s="103" t="s">
        <v>81</v>
      </c>
      <c r="H290" s="103" t="s">
        <v>820</v>
      </c>
      <c r="I290" s="107">
        <v>25</v>
      </c>
      <c r="J290" s="118">
        <v>25</v>
      </c>
      <c r="K290" s="118"/>
      <c r="L290" s="118"/>
      <c r="M290" s="118"/>
      <c r="N290" s="24" t="s">
        <v>648</v>
      </c>
      <c r="O290" s="117" t="s">
        <v>1162</v>
      </c>
      <c r="P290" s="106" t="s">
        <v>1163</v>
      </c>
      <c r="Q290" s="41" t="s">
        <v>1091</v>
      </c>
      <c r="R290" s="41">
        <v>44378</v>
      </c>
      <c r="S290" s="41">
        <v>44440</v>
      </c>
      <c r="T290" s="41">
        <v>44440</v>
      </c>
      <c r="U290" s="18"/>
      <c r="V290" s="42"/>
    </row>
    <row r="291" s="1" customFormat="1" ht="62.25" customHeight="1" spans="1:22">
      <c r="A291" s="18">
        <v>283</v>
      </c>
      <c r="B291" s="98" t="s">
        <v>31</v>
      </c>
      <c r="C291" s="99" t="s">
        <v>777</v>
      </c>
      <c r="D291" s="93" t="s">
        <v>1170</v>
      </c>
      <c r="E291" s="106" t="s">
        <v>1165</v>
      </c>
      <c r="F291" s="107"/>
      <c r="G291" s="103" t="s">
        <v>81</v>
      </c>
      <c r="H291" s="103" t="s">
        <v>608</v>
      </c>
      <c r="I291" s="107">
        <v>25</v>
      </c>
      <c r="J291" s="118">
        <v>25</v>
      </c>
      <c r="K291" s="118"/>
      <c r="L291" s="118"/>
      <c r="M291" s="118"/>
      <c r="N291" s="24" t="s">
        <v>648</v>
      </c>
      <c r="O291" s="117" t="s">
        <v>1162</v>
      </c>
      <c r="P291" s="106" t="s">
        <v>1163</v>
      </c>
      <c r="Q291" s="41" t="s">
        <v>1091</v>
      </c>
      <c r="R291" s="41">
        <v>44378</v>
      </c>
      <c r="S291" s="41">
        <v>44440</v>
      </c>
      <c r="T291" s="41">
        <v>44440</v>
      </c>
      <c r="U291" s="18"/>
      <c r="V291" s="42"/>
    </row>
    <row r="292" s="1" customFormat="1" ht="62.25" customHeight="1" spans="1:22">
      <c r="A292" s="18">
        <v>284</v>
      </c>
      <c r="B292" s="98" t="s">
        <v>31</v>
      </c>
      <c r="C292" s="99" t="s">
        <v>777</v>
      </c>
      <c r="D292" s="93" t="s">
        <v>1171</v>
      </c>
      <c r="E292" s="93" t="s">
        <v>1172</v>
      </c>
      <c r="F292" s="107"/>
      <c r="G292" s="103" t="s">
        <v>81</v>
      </c>
      <c r="H292" s="103" t="s">
        <v>531</v>
      </c>
      <c r="I292" s="107">
        <v>25</v>
      </c>
      <c r="J292" s="118">
        <v>25</v>
      </c>
      <c r="K292" s="118"/>
      <c r="L292" s="118"/>
      <c r="M292" s="118"/>
      <c r="N292" s="24" t="s">
        <v>648</v>
      </c>
      <c r="O292" s="117" t="s">
        <v>1162</v>
      </c>
      <c r="P292" s="106" t="s">
        <v>1163</v>
      </c>
      <c r="Q292" s="41" t="s">
        <v>1091</v>
      </c>
      <c r="R292" s="41">
        <v>44378</v>
      </c>
      <c r="S292" s="41">
        <v>44440</v>
      </c>
      <c r="T292" s="41">
        <v>44440</v>
      </c>
      <c r="U292" s="18"/>
      <c r="V292" s="42"/>
    </row>
    <row r="293" s="1" customFormat="1" ht="62.25" customHeight="1" spans="1:22">
      <c r="A293" s="18">
        <v>285</v>
      </c>
      <c r="B293" s="98" t="s">
        <v>31</v>
      </c>
      <c r="C293" s="99" t="s">
        <v>777</v>
      </c>
      <c r="D293" s="93" t="s">
        <v>1173</v>
      </c>
      <c r="E293" s="93" t="s">
        <v>1174</v>
      </c>
      <c r="F293" s="107"/>
      <c r="G293" s="103" t="s">
        <v>81</v>
      </c>
      <c r="H293" s="103" t="s">
        <v>1175</v>
      </c>
      <c r="I293" s="107">
        <v>25</v>
      </c>
      <c r="J293" s="118">
        <v>25</v>
      </c>
      <c r="K293" s="118"/>
      <c r="L293" s="118"/>
      <c r="M293" s="118"/>
      <c r="N293" s="24" t="s">
        <v>648</v>
      </c>
      <c r="O293" s="117" t="s">
        <v>1162</v>
      </c>
      <c r="P293" s="106" t="s">
        <v>1163</v>
      </c>
      <c r="Q293" s="41" t="s">
        <v>1091</v>
      </c>
      <c r="R293" s="41">
        <v>44378</v>
      </c>
      <c r="S293" s="41">
        <v>44440</v>
      </c>
      <c r="T293" s="41">
        <v>44440</v>
      </c>
      <c r="U293" s="18"/>
      <c r="V293" s="42"/>
    </row>
    <row r="294" s="1" customFormat="1" ht="62.25" customHeight="1" spans="1:22">
      <c r="A294" s="18">
        <v>286</v>
      </c>
      <c r="B294" s="98" t="s">
        <v>31</v>
      </c>
      <c r="C294" s="99" t="s">
        <v>777</v>
      </c>
      <c r="D294" s="93" t="s">
        <v>1176</v>
      </c>
      <c r="E294" s="93" t="s">
        <v>1177</v>
      </c>
      <c r="F294" s="107"/>
      <c r="G294" s="103" t="s">
        <v>81</v>
      </c>
      <c r="H294" s="103" t="s">
        <v>631</v>
      </c>
      <c r="I294" s="107">
        <v>25</v>
      </c>
      <c r="J294" s="118">
        <v>25</v>
      </c>
      <c r="K294" s="118"/>
      <c r="L294" s="118"/>
      <c r="M294" s="118"/>
      <c r="N294" s="24" t="s">
        <v>648</v>
      </c>
      <c r="O294" s="117" t="s">
        <v>1162</v>
      </c>
      <c r="P294" s="106" t="s">
        <v>1163</v>
      </c>
      <c r="Q294" s="41" t="s">
        <v>1091</v>
      </c>
      <c r="R294" s="41">
        <v>44378</v>
      </c>
      <c r="S294" s="41">
        <v>44440</v>
      </c>
      <c r="T294" s="41">
        <v>44440</v>
      </c>
      <c r="U294" s="18"/>
      <c r="V294" s="42"/>
    </row>
    <row r="295" s="1" customFormat="1" ht="62.25" customHeight="1" spans="1:22">
      <c r="A295" s="18">
        <v>287</v>
      </c>
      <c r="B295" s="98" t="s">
        <v>31</v>
      </c>
      <c r="C295" s="99" t="s">
        <v>777</v>
      </c>
      <c r="D295" s="93" t="s">
        <v>1178</v>
      </c>
      <c r="E295" s="93" t="s">
        <v>1177</v>
      </c>
      <c r="F295" s="107"/>
      <c r="G295" s="103" t="s">
        <v>81</v>
      </c>
      <c r="H295" s="103" t="s">
        <v>320</v>
      </c>
      <c r="I295" s="107">
        <v>25</v>
      </c>
      <c r="J295" s="118">
        <v>25</v>
      </c>
      <c r="K295" s="118"/>
      <c r="L295" s="118"/>
      <c r="M295" s="118"/>
      <c r="N295" s="24" t="s">
        <v>648</v>
      </c>
      <c r="O295" s="117" t="s">
        <v>1162</v>
      </c>
      <c r="P295" s="106" t="s">
        <v>1163</v>
      </c>
      <c r="Q295" s="41" t="s">
        <v>1091</v>
      </c>
      <c r="R295" s="41">
        <v>44378</v>
      </c>
      <c r="S295" s="41">
        <v>44440</v>
      </c>
      <c r="T295" s="41">
        <v>44440</v>
      </c>
      <c r="U295" s="18"/>
      <c r="V295" s="42"/>
    </row>
    <row r="296" s="1" customFormat="1" ht="62.25" customHeight="1" spans="1:22">
      <c r="A296" s="18">
        <v>288</v>
      </c>
      <c r="B296" s="98" t="s">
        <v>31</v>
      </c>
      <c r="C296" s="99" t="s">
        <v>777</v>
      </c>
      <c r="D296" s="93" t="s">
        <v>1179</v>
      </c>
      <c r="E296" s="93" t="s">
        <v>1177</v>
      </c>
      <c r="F296" s="107"/>
      <c r="G296" s="103" t="s">
        <v>81</v>
      </c>
      <c r="H296" s="103" t="s">
        <v>1180</v>
      </c>
      <c r="I296" s="107">
        <v>25</v>
      </c>
      <c r="J296" s="118">
        <v>25</v>
      </c>
      <c r="K296" s="118"/>
      <c r="L296" s="118"/>
      <c r="M296" s="118"/>
      <c r="N296" s="24" t="s">
        <v>648</v>
      </c>
      <c r="O296" s="117" t="s">
        <v>1162</v>
      </c>
      <c r="P296" s="106" t="s">
        <v>1163</v>
      </c>
      <c r="Q296" s="41" t="s">
        <v>1091</v>
      </c>
      <c r="R296" s="41">
        <v>44378</v>
      </c>
      <c r="S296" s="41">
        <v>44440</v>
      </c>
      <c r="T296" s="41">
        <v>44440</v>
      </c>
      <c r="U296" s="18"/>
      <c r="V296" s="42"/>
    </row>
    <row r="297" s="1" customFormat="1" ht="62.25" customHeight="1" spans="1:22">
      <c r="A297" s="18">
        <v>289</v>
      </c>
      <c r="B297" s="98" t="s">
        <v>31</v>
      </c>
      <c r="C297" s="99" t="s">
        <v>777</v>
      </c>
      <c r="D297" s="93" t="s">
        <v>1181</v>
      </c>
      <c r="E297" s="93" t="s">
        <v>1177</v>
      </c>
      <c r="F297" s="107"/>
      <c r="G297" s="103" t="s">
        <v>81</v>
      </c>
      <c r="H297" s="103" t="s">
        <v>324</v>
      </c>
      <c r="I297" s="107">
        <v>25</v>
      </c>
      <c r="J297" s="118">
        <v>25</v>
      </c>
      <c r="K297" s="118"/>
      <c r="L297" s="118"/>
      <c r="M297" s="118"/>
      <c r="N297" s="24" t="s">
        <v>648</v>
      </c>
      <c r="O297" s="117" t="s">
        <v>1162</v>
      </c>
      <c r="P297" s="106" t="s">
        <v>1163</v>
      </c>
      <c r="Q297" s="41" t="s">
        <v>1091</v>
      </c>
      <c r="R297" s="41">
        <v>44378</v>
      </c>
      <c r="S297" s="41">
        <v>44440</v>
      </c>
      <c r="T297" s="41">
        <v>44440</v>
      </c>
      <c r="U297" s="18"/>
      <c r="V297" s="42"/>
    </row>
    <row r="298" s="1" customFormat="1" ht="62.25" customHeight="1" spans="1:22">
      <c r="A298" s="18">
        <v>290</v>
      </c>
      <c r="B298" s="98" t="s">
        <v>31</v>
      </c>
      <c r="C298" s="99" t="s">
        <v>777</v>
      </c>
      <c r="D298" s="106" t="s">
        <v>1182</v>
      </c>
      <c r="E298" s="106" t="s">
        <v>1183</v>
      </c>
      <c r="F298" s="107"/>
      <c r="G298" s="103" t="s">
        <v>110</v>
      </c>
      <c r="H298" s="103" t="s">
        <v>869</v>
      </c>
      <c r="I298" s="118">
        <v>25</v>
      </c>
      <c r="J298" s="118">
        <v>25</v>
      </c>
      <c r="K298" s="118"/>
      <c r="L298" s="118"/>
      <c r="M298" s="118"/>
      <c r="N298" s="24" t="s">
        <v>648</v>
      </c>
      <c r="O298" s="117" t="s">
        <v>1184</v>
      </c>
      <c r="P298" s="106" t="s">
        <v>1185</v>
      </c>
      <c r="Q298" s="41" t="s">
        <v>1091</v>
      </c>
      <c r="R298" s="41">
        <v>44378</v>
      </c>
      <c r="S298" s="41">
        <v>44440</v>
      </c>
      <c r="T298" s="41">
        <v>44440</v>
      </c>
      <c r="U298" s="18"/>
      <c r="V298" s="42"/>
    </row>
    <row r="299" s="1" customFormat="1" ht="62.25" customHeight="1" spans="1:22">
      <c r="A299" s="18">
        <v>291</v>
      </c>
      <c r="B299" s="98" t="s">
        <v>31</v>
      </c>
      <c r="C299" s="99" t="s">
        <v>777</v>
      </c>
      <c r="D299" s="106" t="s">
        <v>1186</v>
      </c>
      <c r="E299" s="106" t="s">
        <v>1187</v>
      </c>
      <c r="F299" s="107"/>
      <c r="G299" s="103" t="s">
        <v>110</v>
      </c>
      <c r="H299" s="103" t="s">
        <v>869</v>
      </c>
      <c r="I299" s="118">
        <v>25</v>
      </c>
      <c r="J299" s="118">
        <v>25</v>
      </c>
      <c r="K299" s="118"/>
      <c r="L299" s="118"/>
      <c r="M299" s="118"/>
      <c r="N299" s="24" t="s">
        <v>648</v>
      </c>
      <c r="O299" s="117" t="s">
        <v>1184</v>
      </c>
      <c r="P299" s="106" t="s">
        <v>1188</v>
      </c>
      <c r="Q299" s="41" t="s">
        <v>1091</v>
      </c>
      <c r="R299" s="41">
        <v>44378</v>
      </c>
      <c r="S299" s="41">
        <v>44440</v>
      </c>
      <c r="T299" s="41">
        <v>44440</v>
      </c>
      <c r="U299" s="18"/>
      <c r="V299" s="42"/>
    </row>
    <row r="300" s="1" customFormat="1" ht="62.25" customHeight="1" spans="1:22">
      <c r="A300" s="18">
        <v>292</v>
      </c>
      <c r="B300" s="98" t="s">
        <v>31</v>
      </c>
      <c r="C300" s="99" t="s">
        <v>777</v>
      </c>
      <c r="D300" s="106" t="s">
        <v>1189</v>
      </c>
      <c r="E300" s="106" t="s">
        <v>1187</v>
      </c>
      <c r="F300" s="107"/>
      <c r="G300" s="103" t="s">
        <v>110</v>
      </c>
      <c r="H300" s="103" t="s">
        <v>869</v>
      </c>
      <c r="I300" s="118">
        <v>25</v>
      </c>
      <c r="J300" s="118">
        <v>25</v>
      </c>
      <c r="K300" s="118"/>
      <c r="L300" s="118"/>
      <c r="M300" s="118"/>
      <c r="N300" s="24" t="s">
        <v>648</v>
      </c>
      <c r="O300" s="117" t="s">
        <v>1190</v>
      </c>
      <c r="P300" s="106" t="s">
        <v>1188</v>
      </c>
      <c r="Q300" s="41" t="s">
        <v>1091</v>
      </c>
      <c r="R300" s="41">
        <v>44379</v>
      </c>
      <c r="S300" s="41">
        <v>44441</v>
      </c>
      <c r="T300" s="41">
        <v>44441</v>
      </c>
      <c r="U300" s="18"/>
      <c r="V300" s="42"/>
    </row>
    <row r="301" s="1" customFormat="1" ht="78.75" customHeight="1" spans="1:22">
      <c r="A301" s="18">
        <v>293</v>
      </c>
      <c r="B301" s="98" t="s">
        <v>31</v>
      </c>
      <c r="C301" s="99" t="s">
        <v>777</v>
      </c>
      <c r="D301" s="108" t="s">
        <v>1191</v>
      </c>
      <c r="E301" s="108" t="s">
        <v>1192</v>
      </c>
      <c r="F301" s="107"/>
      <c r="G301" s="103" t="s">
        <v>115</v>
      </c>
      <c r="H301" s="103" t="s">
        <v>815</v>
      </c>
      <c r="I301" s="118">
        <v>50</v>
      </c>
      <c r="J301" s="118">
        <v>10</v>
      </c>
      <c r="K301" s="118"/>
      <c r="L301" s="118"/>
      <c r="M301" s="118">
        <v>40</v>
      </c>
      <c r="N301" s="24" t="s">
        <v>648</v>
      </c>
      <c r="O301" s="117" t="s">
        <v>1193</v>
      </c>
      <c r="P301" s="106" t="s">
        <v>1194</v>
      </c>
      <c r="Q301" s="41" t="s">
        <v>1091</v>
      </c>
      <c r="R301" s="41">
        <v>44348</v>
      </c>
      <c r="S301" s="41">
        <v>44440</v>
      </c>
      <c r="T301" s="41">
        <v>44440</v>
      </c>
      <c r="U301" s="18"/>
      <c r="V301" s="42"/>
    </row>
    <row r="302" s="1" customFormat="1" ht="60" spans="1:22">
      <c r="A302" s="18">
        <v>294</v>
      </c>
      <c r="B302" s="98" t="s">
        <v>31</v>
      </c>
      <c r="C302" s="99" t="s">
        <v>777</v>
      </c>
      <c r="D302" s="106" t="s">
        <v>1195</v>
      </c>
      <c r="E302" s="108" t="s">
        <v>1192</v>
      </c>
      <c r="F302" s="107"/>
      <c r="G302" s="103" t="s">
        <v>252</v>
      </c>
      <c r="H302" s="103" t="s">
        <v>1196</v>
      </c>
      <c r="I302" s="118">
        <v>25</v>
      </c>
      <c r="J302" s="118">
        <v>25</v>
      </c>
      <c r="K302" s="118"/>
      <c r="L302" s="118"/>
      <c r="M302" s="118"/>
      <c r="N302" s="24" t="s">
        <v>648</v>
      </c>
      <c r="O302" s="117" t="s">
        <v>1197</v>
      </c>
      <c r="P302" s="106" t="s">
        <v>1198</v>
      </c>
      <c r="Q302" s="41" t="s">
        <v>1091</v>
      </c>
      <c r="R302" s="41">
        <v>44348</v>
      </c>
      <c r="S302" s="41">
        <v>44440</v>
      </c>
      <c r="T302" s="41">
        <v>44440</v>
      </c>
      <c r="U302" s="18"/>
      <c r="V302" s="42"/>
    </row>
    <row r="303" s="1" customFormat="1" ht="50.25" customHeight="1" spans="1:22">
      <c r="A303" s="18">
        <v>295</v>
      </c>
      <c r="B303" s="98" t="s">
        <v>31</v>
      </c>
      <c r="C303" s="99" t="s">
        <v>777</v>
      </c>
      <c r="D303" s="106" t="s">
        <v>1199</v>
      </c>
      <c r="E303" s="108" t="s">
        <v>1192</v>
      </c>
      <c r="F303" s="107"/>
      <c r="G303" s="103" t="s">
        <v>252</v>
      </c>
      <c r="H303" s="103" t="s">
        <v>261</v>
      </c>
      <c r="I303" s="118">
        <v>25</v>
      </c>
      <c r="J303" s="118">
        <v>25</v>
      </c>
      <c r="K303" s="118"/>
      <c r="L303" s="118"/>
      <c r="M303" s="118"/>
      <c r="N303" s="24" t="s">
        <v>648</v>
      </c>
      <c r="O303" s="117" t="s">
        <v>1197</v>
      </c>
      <c r="P303" s="106" t="s">
        <v>1200</v>
      </c>
      <c r="Q303" s="41" t="s">
        <v>1091</v>
      </c>
      <c r="R303" s="41">
        <v>44348</v>
      </c>
      <c r="S303" s="41">
        <v>44440</v>
      </c>
      <c r="T303" s="41">
        <v>44440</v>
      </c>
      <c r="U303" s="18"/>
      <c r="V303" s="42"/>
    </row>
    <row r="304" s="1" customFormat="1" ht="60" spans="1:22">
      <c r="A304" s="18">
        <v>296</v>
      </c>
      <c r="B304" s="98" t="s">
        <v>31</v>
      </c>
      <c r="C304" s="99" t="s">
        <v>777</v>
      </c>
      <c r="D304" s="106" t="s">
        <v>1201</v>
      </c>
      <c r="E304" s="106" t="s">
        <v>1202</v>
      </c>
      <c r="F304" s="107"/>
      <c r="G304" s="103" t="s">
        <v>252</v>
      </c>
      <c r="H304" s="103" t="s">
        <v>564</v>
      </c>
      <c r="I304" s="118">
        <v>25</v>
      </c>
      <c r="J304" s="118">
        <v>25</v>
      </c>
      <c r="K304" s="118"/>
      <c r="L304" s="118"/>
      <c r="M304" s="118"/>
      <c r="N304" s="24" t="s">
        <v>648</v>
      </c>
      <c r="O304" s="117" t="s">
        <v>1203</v>
      </c>
      <c r="P304" s="106" t="s">
        <v>1204</v>
      </c>
      <c r="Q304" s="41" t="s">
        <v>1091</v>
      </c>
      <c r="R304" s="41">
        <v>44348</v>
      </c>
      <c r="S304" s="41">
        <v>44440</v>
      </c>
      <c r="T304" s="41">
        <v>44440</v>
      </c>
      <c r="U304" s="18"/>
      <c r="V304" s="42"/>
    </row>
    <row r="305" s="1" customFormat="1" ht="48.75" customHeight="1" spans="1:22">
      <c r="A305" s="18">
        <v>297</v>
      </c>
      <c r="B305" s="98" t="s">
        <v>31</v>
      </c>
      <c r="C305" s="99" t="s">
        <v>777</v>
      </c>
      <c r="D305" s="106" t="s">
        <v>1205</v>
      </c>
      <c r="E305" s="106" t="s">
        <v>1206</v>
      </c>
      <c r="F305" s="107"/>
      <c r="G305" s="103" t="s">
        <v>252</v>
      </c>
      <c r="H305" s="103" t="s">
        <v>753</v>
      </c>
      <c r="I305" s="118">
        <v>50</v>
      </c>
      <c r="J305" s="118">
        <v>10</v>
      </c>
      <c r="K305" s="118"/>
      <c r="L305" s="118"/>
      <c r="M305" s="118">
        <v>40</v>
      </c>
      <c r="N305" s="24" t="s">
        <v>648</v>
      </c>
      <c r="O305" s="117" t="s">
        <v>1203</v>
      </c>
      <c r="P305" s="106" t="s">
        <v>1204</v>
      </c>
      <c r="Q305" s="41" t="s">
        <v>1091</v>
      </c>
      <c r="R305" s="41">
        <v>44348</v>
      </c>
      <c r="S305" s="41">
        <v>44440</v>
      </c>
      <c r="T305" s="41">
        <v>44440</v>
      </c>
      <c r="U305" s="18"/>
      <c r="V305" s="42"/>
    </row>
    <row r="306" s="1" customFormat="1" ht="83.25" customHeight="1" spans="1:22">
      <c r="A306" s="18">
        <v>298</v>
      </c>
      <c r="B306" s="98" t="s">
        <v>31</v>
      </c>
      <c r="C306" s="99" t="s">
        <v>777</v>
      </c>
      <c r="D306" s="106" t="s">
        <v>1207</v>
      </c>
      <c r="E306" s="108" t="s">
        <v>1136</v>
      </c>
      <c r="F306" s="109"/>
      <c r="G306" s="103" t="s">
        <v>198</v>
      </c>
      <c r="H306" s="103" t="s">
        <v>1208</v>
      </c>
      <c r="I306" s="119">
        <v>25</v>
      </c>
      <c r="J306" s="111">
        <v>25</v>
      </c>
      <c r="K306" s="111"/>
      <c r="L306" s="111"/>
      <c r="M306" s="109"/>
      <c r="N306" s="24" t="s">
        <v>648</v>
      </c>
      <c r="O306" s="117" t="s">
        <v>1209</v>
      </c>
      <c r="P306" s="106" t="s">
        <v>1210</v>
      </c>
      <c r="Q306" s="41" t="s">
        <v>1091</v>
      </c>
      <c r="R306" s="41">
        <v>44348</v>
      </c>
      <c r="S306" s="41">
        <v>44440</v>
      </c>
      <c r="T306" s="41">
        <v>44440</v>
      </c>
      <c r="U306" s="18"/>
      <c r="V306" s="42"/>
    </row>
    <row r="307" s="1" customFormat="1" ht="88.5" customHeight="1" spans="1:22">
      <c r="A307" s="18">
        <v>299</v>
      </c>
      <c r="B307" s="98" t="s">
        <v>31</v>
      </c>
      <c r="C307" s="99" t="s">
        <v>777</v>
      </c>
      <c r="D307" s="106" t="s">
        <v>1211</v>
      </c>
      <c r="E307" s="108" t="s">
        <v>1136</v>
      </c>
      <c r="F307" s="109"/>
      <c r="G307" s="103" t="s">
        <v>198</v>
      </c>
      <c r="H307" s="103" t="s">
        <v>1208</v>
      </c>
      <c r="I307" s="119">
        <v>25</v>
      </c>
      <c r="J307" s="111">
        <v>25</v>
      </c>
      <c r="K307" s="111"/>
      <c r="L307" s="111"/>
      <c r="M307" s="109"/>
      <c r="N307" s="24" t="s">
        <v>648</v>
      </c>
      <c r="O307" s="117" t="s">
        <v>1212</v>
      </c>
      <c r="P307" s="106" t="s">
        <v>1213</v>
      </c>
      <c r="Q307" s="41" t="s">
        <v>1091</v>
      </c>
      <c r="R307" s="41">
        <v>44379</v>
      </c>
      <c r="S307" s="41">
        <v>44441</v>
      </c>
      <c r="T307" s="41">
        <v>44441</v>
      </c>
      <c r="U307" s="18"/>
      <c r="V307" s="42"/>
    </row>
    <row r="308" s="1" customFormat="1" ht="86.25" customHeight="1" spans="1:22">
      <c r="A308" s="18">
        <v>300</v>
      </c>
      <c r="B308" s="98" t="s">
        <v>31</v>
      </c>
      <c r="C308" s="99" t="s">
        <v>777</v>
      </c>
      <c r="D308" s="106" t="s">
        <v>1214</v>
      </c>
      <c r="E308" s="108" t="s">
        <v>1136</v>
      </c>
      <c r="F308" s="109"/>
      <c r="G308" s="103" t="s">
        <v>198</v>
      </c>
      <c r="H308" s="103" t="s">
        <v>1208</v>
      </c>
      <c r="I308" s="119">
        <v>25</v>
      </c>
      <c r="J308" s="111">
        <v>25</v>
      </c>
      <c r="K308" s="111"/>
      <c r="L308" s="111"/>
      <c r="M308" s="109"/>
      <c r="N308" s="24" t="s">
        <v>648</v>
      </c>
      <c r="O308" s="117" t="s">
        <v>1215</v>
      </c>
      <c r="P308" s="106" t="s">
        <v>1216</v>
      </c>
      <c r="Q308" s="41" t="s">
        <v>1091</v>
      </c>
      <c r="R308" s="41">
        <v>44380</v>
      </c>
      <c r="S308" s="41">
        <v>44442</v>
      </c>
      <c r="T308" s="41">
        <v>44442</v>
      </c>
      <c r="U308" s="18"/>
      <c r="V308" s="42"/>
    </row>
    <row r="309" s="1" customFormat="1" ht="89.25" customHeight="1" spans="1:22">
      <c r="A309" s="18">
        <v>301</v>
      </c>
      <c r="B309" s="98" t="s">
        <v>31</v>
      </c>
      <c r="C309" s="99" t="s">
        <v>777</v>
      </c>
      <c r="D309" s="106" t="s">
        <v>1217</v>
      </c>
      <c r="E309" s="108" t="s">
        <v>1136</v>
      </c>
      <c r="F309" s="109"/>
      <c r="G309" s="103" t="s">
        <v>198</v>
      </c>
      <c r="H309" s="103" t="s">
        <v>1208</v>
      </c>
      <c r="I309" s="119">
        <v>25</v>
      </c>
      <c r="J309" s="111">
        <v>25</v>
      </c>
      <c r="K309" s="111"/>
      <c r="L309" s="111"/>
      <c r="M309" s="109"/>
      <c r="N309" s="24" t="s">
        <v>648</v>
      </c>
      <c r="O309" s="117" t="s">
        <v>1218</v>
      </c>
      <c r="P309" s="106" t="s">
        <v>1219</v>
      </c>
      <c r="Q309" s="41" t="s">
        <v>1091</v>
      </c>
      <c r="R309" s="41">
        <v>44382</v>
      </c>
      <c r="S309" s="41">
        <v>44444</v>
      </c>
      <c r="T309" s="41">
        <v>44444</v>
      </c>
      <c r="U309" s="18"/>
      <c r="V309" s="42"/>
    </row>
    <row r="310" s="1" customFormat="1" ht="85.5" customHeight="1" spans="1:22">
      <c r="A310" s="18">
        <v>302</v>
      </c>
      <c r="B310" s="98" t="s">
        <v>31</v>
      </c>
      <c r="C310" s="99" t="s">
        <v>777</v>
      </c>
      <c r="D310" s="106" t="s">
        <v>1220</v>
      </c>
      <c r="E310" s="108" t="s">
        <v>1136</v>
      </c>
      <c r="F310" s="109"/>
      <c r="G310" s="103" t="s">
        <v>198</v>
      </c>
      <c r="H310" s="103" t="s">
        <v>1208</v>
      </c>
      <c r="I310" s="119">
        <v>25</v>
      </c>
      <c r="J310" s="111">
        <v>25</v>
      </c>
      <c r="K310" s="111"/>
      <c r="L310" s="111"/>
      <c r="M310" s="109"/>
      <c r="N310" s="24" t="s">
        <v>648</v>
      </c>
      <c r="O310" s="117" t="s">
        <v>1221</v>
      </c>
      <c r="P310" s="106" t="s">
        <v>1222</v>
      </c>
      <c r="Q310" s="41" t="s">
        <v>1091</v>
      </c>
      <c r="R310" s="41">
        <v>44383</v>
      </c>
      <c r="S310" s="41">
        <v>44445</v>
      </c>
      <c r="T310" s="41">
        <v>44445</v>
      </c>
      <c r="U310" s="18"/>
      <c r="V310" s="42"/>
    </row>
    <row r="311" s="1" customFormat="1" ht="91.5" customHeight="1" spans="1:22">
      <c r="A311" s="18">
        <v>303</v>
      </c>
      <c r="B311" s="98" t="s">
        <v>31</v>
      </c>
      <c r="C311" s="99" t="s">
        <v>777</v>
      </c>
      <c r="D311" s="106" t="s">
        <v>1223</v>
      </c>
      <c r="E311" s="108" t="s">
        <v>1192</v>
      </c>
      <c r="F311" s="101"/>
      <c r="G311" s="103" t="s">
        <v>198</v>
      </c>
      <c r="H311" s="103" t="s">
        <v>1208</v>
      </c>
      <c r="I311" s="101">
        <v>50</v>
      </c>
      <c r="J311" s="111">
        <v>10</v>
      </c>
      <c r="K311" s="101"/>
      <c r="L311" s="111"/>
      <c r="M311" s="111">
        <v>40</v>
      </c>
      <c r="N311" s="24" t="s">
        <v>648</v>
      </c>
      <c r="O311" s="117" t="s">
        <v>1224</v>
      </c>
      <c r="P311" s="106" t="s">
        <v>1225</v>
      </c>
      <c r="Q311" s="41" t="s">
        <v>1091</v>
      </c>
      <c r="R311" s="41">
        <v>44381</v>
      </c>
      <c r="S311" s="41">
        <v>44443</v>
      </c>
      <c r="T311" s="41">
        <v>44443</v>
      </c>
      <c r="U311" s="18"/>
      <c r="V311" s="42"/>
    </row>
    <row r="312" s="1" customFormat="1" ht="60" spans="1:22">
      <c r="A312" s="18">
        <v>304</v>
      </c>
      <c r="B312" s="98" t="s">
        <v>31</v>
      </c>
      <c r="C312" s="99" t="s">
        <v>777</v>
      </c>
      <c r="D312" s="108" t="s">
        <v>1226</v>
      </c>
      <c r="E312" s="108" t="s">
        <v>1227</v>
      </c>
      <c r="F312" s="107"/>
      <c r="G312" s="103" t="s">
        <v>161</v>
      </c>
      <c r="H312" s="103" t="s">
        <v>174</v>
      </c>
      <c r="I312" s="119">
        <v>25</v>
      </c>
      <c r="J312" s="118">
        <v>25</v>
      </c>
      <c r="K312" s="118"/>
      <c r="L312" s="118"/>
      <c r="M312" s="119"/>
      <c r="N312" s="24" t="s">
        <v>648</v>
      </c>
      <c r="O312" s="120" t="s">
        <v>1228</v>
      </c>
      <c r="P312" s="106" t="s">
        <v>1229</v>
      </c>
      <c r="Q312" s="41" t="s">
        <v>1091</v>
      </c>
      <c r="R312" s="41">
        <v>44382</v>
      </c>
      <c r="S312" s="41">
        <v>44444</v>
      </c>
      <c r="T312" s="41">
        <v>44444</v>
      </c>
      <c r="U312" s="18"/>
      <c r="V312" s="42"/>
    </row>
    <row r="313" s="1" customFormat="1" ht="60" spans="1:22">
      <c r="A313" s="18">
        <v>305</v>
      </c>
      <c r="B313" s="98" t="s">
        <v>31</v>
      </c>
      <c r="C313" s="99" t="s">
        <v>777</v>
      </c>
      <c r="D313" s="108" t="s">
        <v>1230</v>
      </c>
      <c r="E313" s="108" t="s">
        <v>1231</v>
      </c>
      <c r="F313" s="107"/>
      <c r="G313" s="103" t="s">
        <v>161</v>
      </c>
      <c r="H313" s="103" t="s">
        <v>174</v>
      </c>
      <c r="I313" s="119">
        <v>25</v>
      </c>
      <c r="J313" s="118">
        <v>25</v>
      </c>
      <c r="K313" s="118"/>
      <c r="L313" s="118"/>
      <c r="M313" s="119"/>
      <c r="N313" s="24" t="s">
        <v>648</v>
      </c>
      <c r="O313" s="120" t="s">
        <v>1228</v>
      </c>
      <c r="P313" s="106" t="s">
        <v>1229</v>
      </c>
      <c r="Q313" s="41" t="s">
        <v>1091</v>
      </c>
      <c r="R313" s="41">
        <v>44383</v>
      </c>
      <c r="S313" s="41">
        <v>44445</v>
      </c>
      <c r="T313" s="41">
        <v>44445</v>
      </c>
      <c r="U313" s="18"/>
      <c r="V313" s="42"/>
    </row>
    <row r="314" s="1" customFormat="1" ht="60" spans="1:22">
      <c r="A314" s="18">
        <v>306</v>
      </c>
      <c r="B314" s="98" t="s">
        <v>31</v>
      </c>
      <c r="C314" s="99" t="s">
        <v>777</v>
      </c>
      <c r="D314" s="108" t="s">
        <v>1232</v>
      </c>
      <c r="E314" s="108" t="s">
        <v>1233</v>
      </c>
      <c r="F314" s="107"/>
      <c r="G314" s="103" t="s">
        <v>161</v>
      </c>
      <c r="H314" s="103" t="s">
        <v>174</v>
      </c>
      <c r="I314" s="119">
        <v>25</v>
      </c>
      <c r="J314" s="118">
        <v>25</v>
      </c>
      <c r="K314" s="118"/>
      <c r="L314" s="118"/>
      <c r="M314" s="119"/>
      <c r="N314" s="24" t="s">
        <v>648</v>
      </c>
      <c r="O314" s="120" t="s">
        <v>1228</v>
      </c>
      <c r="P314" s="106" t="s">
        <v>1229</v>
      </c>
      <c r="Q314" s="41" t="s">
        <v>1091</v>
      </c>
      <c r="R314" s="41">
        <v>44381</v>
      </c>
      <c r="S314" s="41">
        <v>44443</v>
      </c>
      <c r="T314" s="41">
        <v>44443</v>
      </c>
      <c r="U314" s="18"/>
      <c r="V314" s="42"/>
    </row>
    <row r="315" s="1" customFormat="1" ht="60" spans="1:22">
      <c r="A315" s="18">
        <v>307</v>
      </c>
      <c r="B315" s="98" t="s">
        <v>31</v>
      </c>
      <c r="C315" s="99" t="s">
        <v>777</v>
      </c>
      <c r="D315" s="108" t="s">
        <v>1234</v>
      </c>
      <c r="E315" s="108" t="s">
        <v>1235</v>
      </c>
      <c r="F315" s="107"/>
      <c r="G315" s="103" t="s">
        <v>161</v>
      </c>
      <c r="H315" s="103" t="s">
        <v>174</v>
      </c>
      <c r="I315" s="119">
        <v>25</v>
      </c>
      <c r="J315" s="118">
        <v>25</v>
      </c>
      <c r="K315" s="118"/>
      <c r="L315" s="118"/>
      <c r="M315" s="119"/>
      <c r="N315" s="24" t="s">
        <v>648</v>
      </c>
      <c r="O315" s="120" t="s">
        <v>1228</v>
      </c>
      <c r="P315" s="106" t="s">
        <v>1229</v>
      </c>
      <c r="Q315" s="41" t="s">
        <v>1091</v>
      </c>
      <c r="R315" s="41">
        <v>44382</v>
      </c>
      <c r="S315" s="41">
        <v>44444</v>
      </c>
      <c r="T315" s="41">
        <v>44444</v>
      </c>
      <c r="U315" s="18"/>
      <c r="V315" s="42"/>
    </row>
    <row r="316" s="1" customFormat="1" ht="60" spans="1:22">
      <c r="A316" s="18">
        <v>308</v>
      </c>
      <c r="B316" s="98" t="s">
        <v>31</v>
      </c>
      <c r="C316" s="99" t="s">
        <v>777</v>
      </c>
      <c r="D316" s="108" t="s">
        <v>1236</v>
      </c>
      <c r="E316" s="108" t="s">
        <v>1237</v>
      </c>
      <c r="F316" s="107"/>
      <c r="G316" s="103" t="s">
        <v>161</v>
      </c>
      <c r="H316" s="103" t="s">
        <v>174</v>
      </c>
      <c r="I316" s="119">
        <v>25</v>
      </c>
      <c r="J316" s="118">
        <v>25</v>
      </c>
      <c r="K316" s="118"/>
      <c r="L316" s="118"/>
      <c r="M316" s="119"/>
      <c r="N316" s="24" t="s">
        <v>648</v>
      </c>
      <c r="O316" s="120" t="s">
        <v>1228</v>
      </c>
      <c r="P316" s="106" t="s">
        <v>1229</v>
      </c>
      <c r="Q316" s="41" t="s">
        <v>1091</v>
      </c>
      <c r="R316" s="41">
        <v>44383</v>
      </c>
      <c r="S316" s="41">
        <v>44445</v>
      </c>
      <c r="T316" s="41">
        <v>44445</v>
      </c>
      <c r="U316" s="18"/>
      <c r="V316" s="42"/>
    </row>
    <row r="317" s="1" customFormat="1" ht="60" spans="1:22">
      <c r="A317" s="18">
        <v>309</v>
      </c>
      <c r="B317" s="98" t="s">
        <v>31</v>
      </c>
      <c r="C317" s="99" t="s">
        <v>777</v>
      </c>
      <c r="D317" s="108" t="s">
        <v>1238</v>
      </c>
      <c r="E317" s="108" t="s">
        <v>1237</v>
      </c>
      <c r="F317" s="107"/>
      <c r="G317" s="103" t="s">
        <v>161</v>
      </c>
      <c r="H317" s="103" t="s">
        <v>174</v>
      </c>
      <c r="I317" s="119">
        <v>25</v>
      </c>
      <c r="J317" s="118">
        <v>25</v>
      </c>
      <c r="K317" s="118"/>
      <c r="L317" s="118"/>
      <c r="M317" s="119"/>
      <c r="N317" s="24" t="s">
        <v>648</v>
      </c>
      <c r="O317" s="120" t="s">
        <v>1228</v>
      </c>
      <c r="P317" s="106" t="s">
        <v>1229</v>
      </c>
      <c r="Q317" s="41" t="s">
        <v>1091</v>
      </c>
      <c r="R317" s="41">
        <v>44381</v>
      </c>
      <c r="S317" s="41">
        <v>44443</v>
      </c>
      <c r="T317" s="41">
        <v>44443</v>
      </c>
      <c r="U317" s="18"/>
      <c r="V317" s="42"/>
    </row>
    <row r="318" s="1" customFormat="1" ht="60" spans="1:22">
      <c r="A318" s="18">
        <v>310</v>
      </c>
      <c r="B318" s="98" t="s">
        <v>31</v>
      </c>
      <c r="C318" s="99" t="s">
        <v>777</v>
      </c>
      <c r="D318" s="108" t="s">
        <v>1239</v>
      </c>
      <c r="E318" s="108" t="s">
        <v>1237</v>
      </c>
      <c r="F318" s="107"/>
      <c r="G318" s="103" t="s">
        <v>161</v>
      </c>
      <c r="H318" s="103" t="s">
        <v>174</v>
      </c>
      <c r="I318" s="119">
        <v>25</v>
      </c>
      <c r="J318" s="118">
        <v>25</v>
      </c>
      <c r="K318" s="118"/>
      <c r="L318" s="118"/>
      <c r="M318" s="119"/>
      <c r="N318" s="24" t="s">
        <v>648</v>
      </c>
      <c r="O318" s="120" t="s">
        <v>1228</v>
      </c>
      <c r="P318" s="106" t="s">
        <v>1229</v>
      </c>
      <c r="Q318" s="41" t="s">
        <v>1091</v>
      </c>
      <c r="R318" s="41">
        <v>44382</v>
      </c>
      <c r="S318" s="41">
        <v>44444</v>
      </c>
      <c r="T318" s="41">
        <v>44444</v>
      </c>
      <c r="U318" s="18"/>
      <c r="V318" s="42"/>
    </row>
    <row r="319" s="1" customFormat="1" ht="60" spans="1:22">
      <c r="A319" s="18">
        <v>311</v>
      </c>
      <c r="B319" s="98" t="s">
        <v>31</v>
      </c>
      <c r="C319" s="99" t="s">
        <v>777</v>
      </c>
      <c r="D319" s="108" t="s">
        <v>1240</v>
      </c>
      <c r="E319" s="108" t="s">
        <v>1237</v>
      </c>
      <c r="F319" s="107"/>
      <c r="G319" s="103" t="s">
        <v>161</v>
      </c>
      <c r="H319" s="103" t="s">
        <v>174</v>
      </c>
      <c r="I319" s="119">
        <v>25</v>
      </c>
      <c r="J319" s="118">
        <v>25</v>
      </c>
      <c r="K319" s="118"/>
      <c r="L319" s="118"/>
      <c r="M319" s="119"/>
      <c r="N319" s="24" t="s">
        <v>648</v>
      </c>
      <c r="O319" s="120" t="s">
        <v>1228</v>
      </c>
      <c r="P319" s="106" t="s">
        <v>1229</v>
      </c>
      <c r="Q319" s="41" t="s">
        <v>1091</v>
      </c>
      <c r="R319" s="41">
        <v>44383</v>
      </c>
      <c r="S319" s="41">
        <v>44445</v>
      </c>
      <c r="T319" s="41">
        <v>44445</v>
      </c>
      <c r="U319" s="18"/>
      <c r="V319" s="42"/>
    </row>
    <row r="320" s="1" customFormat="1" ht="60" spans="1:22">
      <c r="A320" s="18">
        <v>312</v>
      </c>
      <c r="B320" s="98" t="s">
        <v>31</v>
      </c>
      <c r="C320" s="99" t="s">
        <v>777</v>
      </c>
      <c r="D320" s="108" t="s">
        <v>1241</v>
      </c>
      <c r="E320" s="108" t="s">
        <v>1237</v>
      </c>
      <c r="F320" s="107"/>
      <c r="G320" s="103" t="s">
        <v>161</v>
      </c>
      <c r="H320" s="103" t="s">
        <v>174</v>
      </c>
      <c r="I320" s="119">
        <v>25</v>
      </c>
      <c r="J320" s="118">
        <v>25</v>
      </c>
      <c r="K320" s="118"/>
      <c r="L320" s="118"/>
      <c r="M320" s="119"/>
      <c r="N320" s="24" t="s">
        <v>648</v>
      </c>
      <c r="O320" s="120" t="s">
        <v>1228</v>
      </c>
      <c r="P320" s="106" t="s">
        <v>1229</v>
      </c>
      <c r="Q320" s="41" t="s">
        <v>1091</v>
      </c>
      <c r="R320" s="41">
        <v>44381</v>
      </c>
      <c r="S320" s="41">
        <v>44443</v>
      </c>
      <c r="T320" s="41">
        <v>44443</v>
      </c>
      <c r="U320" s="18"/>
      <c r="V320" s="42"/>
    </row>
    <row r="321" s="1" customFormat="1" ht="60" spans="1:22">
      <c r="A321" s="18">
        <v>313</v>
      </c>
      <c r="B321" s="98" t="s">
        <v>31</v>
      </c>
      <c r="C321" s="99" t="s">
        <v>777</v>
      </c>
      <c r="D321" s="108" t="s">
        <v>1242</v>
      </c>
      <c r="E321" s="108" t="s">
        <v>1243</v>
      </c>
      <c r="F321" s="107"/>
      <c r="G321" s="103" t="s">
        <v>161</v>
      </c>
      <c r="H321" s="103" t="s">
        <v>174</v>
      </c>
      <c r="I321" s="119">
        <v>25</v>
      </c>
      <c r="J321" s="118">
        <v>25</v>
      </c>
      <c r="K321" s="118"/>
      <c r="L321" s="118"/>
      <c r="M321" s="119"/>
      <c r="N321" s="24" t="s">
        <v>648</v>
      </c>
      <c r="O321" s="120" t="s">
        <v>1228</v>
      </c>
      <c r="P321" s="106" t="s">
        <v>1229</v>
      </c>
      <c r="Q321" s="41" t="s">
        <v>1091</v>
      </c>
      <c r="R321" s="41">
        <v>44382</v>
      </c>
      <c r="S321" s="41">
        <v>44444</v>
      </c>
      <c r="T321" s="41">
        <v>44444</v>
      </c>
      <c r="U321" s="18"/>
      <c r="V321" s="42"/>
    </row>
    <row r="322" s="1" customFormat="1" ht="60" spans="1:22">
      <c r="A322" s="18">
        <v>314</v>
      </c>
      <c r="B322" s="98" t="s">
        <v>31</v>
      </c>
      <c r="C322" s="99" t="s">
        <v>777</v>
      </c>
      <c r="D322" s="108" t="s">
        <v>1244</v>
      </c>
      <c r="E322" s="108" t="s">
        <v>1243</v>
      </c>
      <c r="F322" s="107"/>
      <c r="G322" s="103" t="s">
        <v>161</v>
      </c>
      <c r="H322" s="103" t="s">
        <v>174</v>
      </c>
      <c r="I322" s="119">
        <v>25</v>
      </c>
      <c r="J322" s="118">
        <v>25</v>
      </c>
      <c r="K322" s="118"/>
      <c r="L322" s="118"/>
      <c r="M322" s="119"/>
      <c r="N322" s="24" t="s">
        <v>648</v>
      </c>
      <c r="O322" s="120" t="s">
        <v>1228</v>
      </c>
      <c r="P322" s="106" t="s">
        <v>1229</v>
      </c>
      <c r="Q322" s="41" t="s">
        <v>1091</v>
      </c>
      <c r="R322" s="41">
        <v>44383</v>
      </c>
      <c r="S322" s="41">
        <v>44445</v>
      </c>
      <c r="T322" s="41">
        <v>44445</v>
      </c>
      <c r="U322" s="18"/>
      <c r="V322" s="42"/>
    </row>
    <row r="323" s="1" customFormat="1" ht="60" spans="1:22">
      <c r="A323" s="18">
        <v>315</v>
      </c>
      <c r="B323" s="98" t="s">
        <v>31</v>
      </c>
      <c r="C323" s="99" t="s">
        <v>777</v>
      </c>
      <c r="D323" s="108" t="s">
        <v>1245</v>
      </c>
      <c r="E323" s="108" t="s">
        <v>1243</v>
      </c>
      <c r="F323" s="107"/>
      <c r="G323" s="103" t="s">
        <v>161</v>
      </c>
      <c r="H323" s="103" t="s">
        <v>174</v>
      </c>
      <c r="I323" s="119">
        <v>25</v>
      </c>
      <c r="J323" s="118">
        <v>25</v>
      </c>
      <c r="K323" s="118"/>
      <c r="L323" s="118"/>
      <c r="M323" s="119"/>
      <c r="N323" s="24" t="s">
        <v>648</v>
      </c>
      <c r="O323" s="120" t="s">
        <v>1228</v>
      </c>
      <c r="P323" s="106" t="s">
        <v>1229</v>
      </c>
      <c r="Q323" s="41" t="s">
        <v>1091</v>
      </c>
      <c r="R323" s="41">
        <v>44381</v>
      </c>
      <c r="S323" s="41">
        <v>44443</v>
      </c>
      <c r="T323" s="41">
        <v>44443</v>
      </c>
      <c r="U323" s="18"/>
      <c r="V323" s="42"/>
    </row>
    <row r="324" s="1" customFormat="1" ht="60" spans="1:22">
      <c r="A324" s="18">
        <v>316</v>
      </c>
      <c r="B324" s="98" t="s">
        <v>31</v>
      </c>
      <c r="C324" s="99" t="s">
        <v>777</v>
      </c>
      <c r="D324" s="108" t="s">
        <v>1246</v>
      </c>
      <c r="E324" s="121" t="s">
        <v>1247</v>
      </c>
      <c r="F324" s="107"/>
      <c r="G324" s="103" t="s">
        <v>161</v>
      </c>
      <c r="H324" s="103" t="s">
        <v>162</v>
      </c>
      <c r="I324" s="119">
        <v>25</v>
      </c>
      <c r="J324" s="118">
        <v>25</v>
      </c>
      <c r="K324" s="118"/>
      <c r="L324" s="118"/>
      <c r="M324" s="119"/>
      <c r="N324" s="24" t="s">
        <v>648</v>
      </c>
      <c r="O324" s="120" t="s">
        <v>1228</v>
      </c>
      <c r="P324" s="106" t="s">
        <v>1229</v>
      </c>
      <c r="Q324" s="41" t="s">
        <v>1091</v>
      </c>
      <c r="R324" s="41">
        <v>44382</v>
      </c>
      <c r="S324" s="41">
        <v>44444</v>
      </c>
      <c r="T324" s="41">
        <v>44444</v>
      </c>
      <c r="U324" s="18"/>
      <c r="V324" s="42"/>
    </row>
    <row r="325" s="1" customFormat="1" ht="38.25" customHeight="1" spans="1:22">
      <c r="A325" s="18">
        <v>317</v>
      </c>
      <c r="B325" s="98" t="s">
        <v>31</v>
      </c>
      <c r="C325" s="99" t="s">
        <v>777</v>
      </c>
      <c r="D325" s="93" t="s">
        <v>1248</v>
      </c>
      <c r="E325" s="93" t="s">
        <v>1249</v>
      </c>
      <c r="F325" s="122"/>
      <c r="G325" s="103" t="s">
        <v>198</v>
      </c>
      <c r="H325" s="103" t="s">
        <v>1208</v>
      </c>
      <c r="I325" s="133">
        <v>25</v>
      </c>
      <c r="J325" s="133">
        <v>25</v>
      </c>
      <c r="K325" s="133"/>
      <c r="L325" s="133"/>
      <c r="M325" s="133"/>
      <c r="N325" s="24" t="s">
        <v>648</v>
      </c>
      <c r="O325" s="134" t="s">
        <v>1250</v>
      </c>
      <c r="P325" s="135" t="s">
        <v>1251</v>
      </c>
      <c r="Q325" s="41" t="s">
        <v>1091</v>
      </c>
      <c r="R325" s="41">
        <v>44378</v>
      </c>
      <c r="S325" s="41">
        <v>44378</v>
      </c>
      <c r="T325" s="41">
        <v>44378</v>
      </c>
      <c r="U325" s="18"/>
      <c r="V325" s="42"/>
    </row>
    <row r="326" s="1" customFormat="1" ht="39" customHeight="1" spans="1:22">
      <c r="A326" s="18">
        <v>318</v>
      </c>
      <c r="B326" s="98" t="s">
        <v>31</v>
      </c>
      <c r="C326" s="99" t="s">
        <v>777</v>
      </c>
      <c r="D326" s="93" t="s">
        <v>1252</v>
      </c>
      <c r="E326" s="93" t="s">
        <v>1253</v>
      </c>
      <c r="F326" s="122"/>
      <c r="G326" s="103" t="s">
        <v>198</v>
      </c>
      <c r="H326" s="103" t="s">
        <v>1208</v>
      </c>
      <c r="I326" s="133">
        <v>25</v>
      </c>
      <c r="J326" s="133">
        <v>25</v>
      </c>
      <c r="K326" s="133"/>
      <c r="L326" s="133"/>
      <c r="M326" s="133"/>
      <c r="N326" s="24" t="s">
        <v>648</v>
      </c>
      <c r="O326" s="134" t="s">
        <v>1254</v>
      </c>
      <c r="P326" s="135" t="s">
        <v>1255</v>
      </c>
      <c r="Q326" s="41" t="s">
        <v>1091</v>
      </c>
      <c r="R326" s="41">
        <v>44378</v>
      </c>
      <c r="S326" s="41">
        <v>44378</v>
      </c>
      <c r="T326" s="41">
        <v>44378</v>
      </c>
      <c r="U326" s="18"/>
      <c r="V326" s="42"/>
    </row>
    <row r="327" s="1" customFormat="1" ht="38.25" customHeight="1" spans="1:22">
      <c r="A327" s="18">
        <v>319</v>
      </c>
      <c r="B327" s="98" t="s">
        <v>31</v>
      </c>
      <c r="C327" s="99" t="s">
        <v>777</v>
      </c>
      <c r="D327" s="123" t="s">
        <v>1256</v>
      </c>
      <c r="E327" s="93" t="s">
        <v>1257</v>
      </c>
      <c r="F327" s="122"/>
      <c r="G327" s="103" t="s">
        <v>198</v>
      </c>
      <c r="H327" s="103" t="s">
        <v>203</v>
      </c>
      <c r="I327" s="133">
        <v>50</v>
      </c>
      <c r="J327" s="133">
        <v>10</v>
      </c>
      <c r="K327" s="133"/>
      <c r="L327" s="133"/>
      <c r="M327" s="133">
        <v>40</v>
      </c>
      <c r="N327" s="24" t="s">
        <v>648</v>
      </c>
      <c r="O327" s="134" t="s">
        <v>1258</v>
      </c>
      <c r="P327" s="135" t="s">
        <v>1259</v>
      </c>
      <c r="Q327" s="41" t="s">
        <v>1091</v>
      </c>
      <c r="R327" s="41">
        <v>44378</v>
      </c>
      <c r="S327" s="41">
        <v>44440</v>
      </c>
      <c r="T327" s="41">
        <v>44470</v>
      </c>
      <c r="U327" s="18"/>
      <c r="V327" s="42"/>
    </row>
    <row r="328" s="1" customFormat="1" ht="37.5" customHeight="1" spans="1:22">
      <c r="A328" s="18">
        <v>320</v>
      </c>
      <c r="B328" s="98" t="s">
        <v>31</v>
      </c>
      <c r="C328" s="99" t="s">
        <v>777</v>
      </c>
      <c r="D328" s="123" t="s">
        <v>1260</v>
      </c>
      <c r="E328" s="93" t="s">
        <v>1261</v>
      </c>
      <c r="F328" s="122"/>
      <c r="G328" s="103" t="s">
        <v>198</v>
      </c>
      <c r="H328" s="103" t="s">
        <v>500</v>
      </c>
      <c r="I328" s="133">
        <v>50</v>
      </c>
      <c r="J328" s="133">
        <v>10</v>
      </c>
      <c r="K328" s="133"/>
      <c r="L328" s="133"/>
      <c r="M328" s="133">
        <v>40</v>
      </c>
      <c r="N328" s="24" t="s">
        <v>648</v>
      </c>
      <c r="O328" s="136" t="s">
        <v>1262</v>
      </c>
      <c r="P328" s="137" t="s">
        <v>1263</v>
      </c>
      <c r="Q328" s="41" t="s">
        <v>1091</v>
      </c>
      <c r="R328" s="41">
        <v>44378</v>
      </c>
      <c r="S328" s="41">
        <v>44440</v>
      </c>
      <c r="T328" s="41">
        <v>44470</v>
      </c>
      <c r="U328" s="18"/>
      <c r="V328" s="42"/>
    </row>
    <row r="329" s="1" customFormat="1" ht="37.5" customHeight="1" spans="1:22">
      <c r="A329" s="18">
        <v>321</v>
      </c>
      <c r="B329" s="98" t="s">
        <v>31</v>
      </c>
      <c r="C329" s="99" t="s">
        <v>777</v>
      </c>
      <c r="D329" s="93" t="s">
        <v>1264</v>
      </c>
      <c r="E329" s="93" t="s">
        <v>1265</v>
      </c>
      <c r="F329" s="122"/>
      <c r="G329" s="103" t="s">
        <v>198</v>
      </c>
      <c r="H329" s="103" t="s">
        <v>500</v>
      </c>
      <c r="I329" s="133">
        <v>50</v>
      </c>
      <c r="J329" s="133">
        <v>10</v>
      </c>
      <c r="K329" s="133"/>
      <c r="L329" s="133"/>
      <c r="M329" s="133">
        <v>40</v>
      </c>
      <c r="N329" s="24" t="s">
        <v>648</v>
      </c>
      <c r="O329" s="134" t="s">
        <v>1266</v>
      </c>
      <c r="P329" s="135" t="s">
        <v>1267</v>
      </c>
      <c r="Q329" s="41" t="s">
        <v>1091</v>
      </c>
      <c r="R329" s="41">
        <v>44378</v>
      </c>
      <c r="S329" s="41">
        <v>44440</v>
      </c>
      <c r="T329" s="41">
        <v>44470</v>
      </c>
      <c r="U329" s="18"/>
      <c r="V329" s="42"/>
    </row>
    <row r="330" s="1" customFormat="1" ht="39" customHeight="1" spans="1:22">
      <c r="A330" s="18">
        <v>322</v>
      </c>
      <c r="B330" s="98" t="s">
        <v>31</v>
      </c>
      <c r="C330" s="99" t="s">
        <v>777</v>
      </c>
      <c r="D330" s="123" t="s">
        <v>1268</v>
      </c>
      <c r="E330" s="93" t="s">
        <v>1257</v>
      </c>
      <c r="F330" s="122"/>
      <c r="G330" s="103" t="s">
        <v>198</v>
      </c>
      <c r="H330" s="103" t="s">
        <v>203</v>
      </c>
      <c r="I330" s="133">
        <v>50</v>
      </c>
      <c r="J330" s="133">
        <v>10</v>
      </c>
      <c r="K330" s="133"/>
      <c r="L330" s="133"/>
      <c r="M330" s="133">
        <v>40</v>
      </c>
      <c r="N330" s="24" t="s">
        <v>648</v>
      </c>
      <c r="O330" s="136" t="s">
        <v>1269</v>
      </c>
      <c r="P330" s="137" t="s">
        <v>1270</v>
      </c>
      <c r="Q330" s="41" t="s">
        <v>1091</v>
      </c>
      <c r="R330" s="41">
        <v>44378</v>
      </c>
      <c r="S330" s="41">
        <v>44440</v>
      </c>
      <c r="T330" s="41">
        <v>44470</v>
      </c>
      <c r="U330" s="18"/>
      <c r="V330" s="42"/>
    </row>
    <row r="331" s="1" customFormat="1" ht="84.75" customHeight="1" spans="1:22">
      <c r="A331" s="18">
        <v>323</v>
      </c>
      <c r="B331" s="98" t="s">
        <v>31</v>
      </c>
      <c r="C331" s="122" t="s">
        <v>777</v>
      </c>
      <c r="D331" s="124" t="s">
        <v>1271</v>
      </c>
      <c r="E331" s="124" t="s">
        <v>1272</v>
      </c>
      <c r="F331" s="122"/>
      <c r="G331" s="103" t="s">
        <v>185</v>
      </c>
      <c r="H331" s="103" t="s">
        <v>190</v>
      </c>
      <c r="I331" s="133">
        <v>25</v>
      </c>
      <c r="J331" s="133">
        <v>25</v>
      </c>
      <c r="K331" s="133"/>
      <c r="L331" s="133"/>
      <c r="M331" s="133"/>
      <c r="N331" s="24" t="s">
        <v>648</v>
      </c>
      <c r="O331" s="138" t="s">
        <v>1273</v>
      </c>
      <c r="P331" s="124" t="s">
        <v>1163</v>
      </c>
      <c r="Q331" s="143"/>
      <c r="R331" s="143">
        <v>44378</v>
      </c>
      <c r="S331" s="143">
        <v>44470</v>
      </c>
      <c r="T331" s="143">
        <v>44470</v>
      </c>
      <c r="U331" s="18"/>
      <c r="V331" s="42"/>
    </row>
    <row r="332" s="1" customFormat="1" ht="80.25" customHeight="1" spans="1:22">
      <c r="A332" s="18">
        <v>324</v>
      </c>
      <c r="B332" s="98" t="s">
        <v>31</v>
      </c>
      <c r="C332" s="122" t="s">
        <v>777</v>
      </c>
      <c r="D332" s="124" t="s">
        <v>1274</v>
      </c>
      <c r="E332" s="124" t="s">
        <v>1272</v>
      </c>
      <c r="F332" s="122"/>
      <c r="G332" s="103" t="s">
        <v>185</v>
      </c>
      <c r="H332" s="103" t="s">
        <v>190</v>
      </c>
      <c r="I332" s="133">
        <v>25</v>
      </c>
      <c r="J332" s="133">
        <v>25</v>
      </c>
      <c r="K332" s="133"/>
      <c r="L332" s="133"/>
      <c r="M332" s="133"/>
      <c r="N332" s="24" t="s">
        <v>648</v>
      </c>
      <c r="O332" s="138" t="s">
        <v>1275</v>
      </c>
      <c r="P332" s="124" t="s">
        <v>1163</v>
      </c>
      <c r="Q332" s="143"/>
      <c r="R332" s="143">
        <v>44378</v>
      </c>
      <c r="S332" s="143">
        <v>44470</v>
      </c>
      <c r="T332" s="143">
        <v>44470</v>
      </c>
      <c r="U332" s="18"/>
      <c r="V332" s="42"/>
    </row>
    <row r="333" s="1" customFormat="1" ht="81.75" customHeight="1" spans="1:22">
      <c r="A333" s="18">
        <v>325</v>
      </c>
      <c r="B333" s="98" t="s">
        <v>31</v>
      </c>
      <c r="C333" s="122" t="s">
        <v>777</v>
      </c>
      <c r="D333" s="124" t="s">
        <v>1276</v>
      </c>
      <c r="E333" s="124" t="s">
        <v>1272</v>
      </c>
      <c r="F333" s="122"/>
      <c r="G333" s="103" t="s">
        <v>185</v>
      </c>
      <c r="H333" s="103" t="s">
        <v>190</v>
      </c>
      <c r="I333" s="133">
        <v>25</v>
      </c>
      <c r="J333" s="133">
        <v>25</v>
      </c>
      <c r="K333" s="133"/>
      <c r="L333" s="133"/>
      <c r="M333" s="133"/>
      <c r="N333" s="24" t="s">
        <v>648</v>
      </c>
      <c r="O333" s="138" t="s">
        <v>1273</v>
      </c>
      <c r="P333" s="124" t="s">
        <v>1163</v>
      </c>
      <c r="Q333" s="143"/>
      <c r="R333" s="143">
        <v>44378</v>
      </c>
      <c r="S333" s="143">
        <v>44470</v>
      </c>
      <c r="T333" s="143">
        <v>44470</v>
      </c>
      <c r="U333" s="18"/>
      <c r="V333" s="42"/>
    </row>
    <row r="334" s="1" customFormat="1" ht="81.75" customHeight="1" spans="1:22">
      <c r="A334" s="18">
        <v>326</v>
      </c>
      <c r="B334" s="98" t="s">
        <v>31</v>
      </c>
      <c r="C334" s="122" t="s">
        <v>777</v>
      </c>
      <c r="D334" s="124" t="s">
        <v>1277</v>
      </c>
      <c r="E334" s="124" t="s">
        <v>1272</v>
      </c>
      <c r="F334" s="122"/>
      <c r="G334" s="103" t="s">
        <v>185</v>
      </c>
      <c r="H334" s="103" t="s">
        <v>190</v>
      </c>
      <c r="I334" s="133">
        <v>25</v>
      </c>
      <c r="J334" s="133">
        <v>25</v>
      </c>
      <c r="K334" s="133"/>
      <c r="L334" s="133"/>
      <c r="M334" s="133"/>
      <c r="N334" s="24" t="s">
        <v>648</v>
      </c>
      <c r="O334" s="138" t="s">
        <v>1273</v>
      </c>
      <c r="P334" s="124" t="s">
        <v>1163</v>
      </c>
      <c r="Q334" s="143"/>
      <c r="R334" s="143">
        <v>44378</v>
      </c>
      <c r="S334" s="143">
        <v>44470</v>
      </c>
      <c r="T334" s="143">
        <v>44470</v>
      </c>
      <c r="U334" s="18"/>
      <c r="V334" s="42"/>
    </row>
    <row r="335" s="1" customFormat="1" ht="81.75" customHeight="1" spans="1:22">
      <c r="A335" s="18">
        <v>327</v>
      </c>
      <c r="B335" s="98" t="s">
        <v>31</v>
      </c>
      <c r="C335" s="122" t="s">
        <v>777</v>
      </c>
      <c r="D335" s="124" t="s">
        <v>1278</v>
      </c>
      <c r="E335" s="124" t="s">
        <v>1272</v>
      </c>
      <c r="F335" s="122"/>
      <c r="G335" s="103" t="s">
        <v>185</v>
      </c>
      <c r="H335" s="103" t="s">
        <v>190</v>
      </c>
      <c r="I335" s="133">
        <v>25</v>
      </c>
      <c r="J335" s="133">
        <v>25</v>
      </c>
      <c r="K335" s="133"/>
      <c r="L335" s="133"/>
      <c r="M335" s="133"/>
      <c r="N335" s="24" t="s">
        <v>648</v>
      </c>
      <c r="O335" s="138" t="s">
        <v>1279</v>
      </c>
      <c r="P335" s="124" t="s">
        <v>1163</v>
      </c>
      <c r="Q335" s="143"/>
      <c r="R335" s="143">
        <v>44378</v>
      </c>
      <c r="S335" s="143">
        <v>44470</v>
      </c>
      <c r="T335" s="143">
        <v>44470</v>
      </c>
      <c r="U335" s="18"/>
      <c r="V335" s="42"/>
    </row>
    <row r="336" s="1" customFormat="1" ht="81" customHeight="1" spans="1:22">
      <c r="A336" s="18">
        <v>328</v>
      </c>
      <c r="B336" s="98" t="s">
        <v>31</v>
      </c>
      <c r="C336" s="122" t="s">
        <v>777</v>
      </c>
      <c r="D336" s="124" t="s">
        <v>1280</v>
      </c>
      <c r="E336" s="124" t="s">
        <v>1272</v>
      </c>
      <c r="F336" s="122"/>
      <c r="G336" s="103" t="s">
        <v>185</v>
      </c>
      <c r="H336" s="103" t="s">
        <v>190</v>
      </c>
      <c r="I336" s="133">
        <v>25</v>
      </c>
      <c r="J336" s="133">
        <v>25</v>
      </c>
      <c r="K336" s="133"/>
      <c r="L336" s="133"/>
      <c r="M336" s="133"/>
      <c r="N336" s="24" t="s">
        <v>648</v>
      </c>
      <c r="O336" s="138" t="s">
        <v>1279</v>
      </c>
      <c r="P336" s="124" t="s">
        <v>1163</v>
      </c>
      <c r="Q336" s="143"/>
      <c r="R336" s="143">
        <v>44378</v>
      </c>
      <c r="S336" s="143">
        <v>44470</v>
      </c>
      <c r="T336" s="143">
        <v>44470</v>
      </c>
      <c r="U336" s="18"/>
      <c r="V336" s="42"/>
    </row>
    <row r="337" s="1" customFormat="1" ht="29.25" customHeight="1" spans="1:22">
      <c r="A337" s="18">
        <v>329</v>
      </c>
      <c r="B337" s="98" t="s">
        <v>31</v>
      </c>
      <c r="C337" s="122" t="s">
        <v>777</v>
      </c>
      <c r="D337" s="125" t="s">
        <v>1281</v>
      </c>
      <c r="E337" s="125" t="s">
        <v>1282</v>
      </c>
      <c r="F337" s="126"/>
      <c r="G337" s="103" t="s">
        <v>380</v>
      </c>
      <c r="H337" s="103" t="s">
        <v>1283</v>
      </c>
      <c r="I337" s="139">
        <v>25</v>
      </c>
      <c r="J337" s="139">
        <v>25</v>
      </c>
      <c r="K337" s="139"/>
      <c r="L337" s="139"/>
      <c r="M337" s="139"/>
      <c r="N337" s="24" t="s">
        <v>648</v>
      </c>
      <c r="O337" s="140" t="s">
        <v>1284</v>
      </c>
      <c r="P337" s="125" t="s">
        <v>1284</v>
      </c>
      <c r="Q337" s="143"/>
      <c r="R337" s="143">
        <v>44378</v>
      </c>
      <c r="S337" s="143">
        <v>44378</v>
      </c>
      <c r="T337" s="143">
        <v>44378</v>
      </c>
      <c r="U337" s="18"/>
      <c r="V337" s="42"/>
    </row>
    <row r="338" s="1" customFormat="1" ht="41.25" customHeight="1" spans="1:22">
      <c r="A338" s="18">
        <v>330</v>
      </c>
      <c r="B338" s="98" t="s">
        <v>31</v>
      </c>
      <c r="C338" s="24" t="s">
        <v>777</v>
      </c>
      <c r="D338" s="19" t="s">
        <v>1285</v>
      </c>
      <c r="E338" s="19" t="s">
        <v>1286</v>
      </c>
      <c r="F338" s="127"/>
      <c r="G338" s="18" t="s">
        <v>115</v>
      </c>
      <c r="H338" s="18" t="s">
        <v>620</v>
      </c>
      <c r="I338" s="129">
        <v>5.6</v>
      </c>
      <c r="J338" s="129">
        <v>5.6</v>
      </c>
      <c r="K338" s="21"/>
      <c r="L338" s="21"/>
      <c r="M338" s="21"/>
      <c r="N338" s="24" t="s">
        <v>648</v>
      </c>
      <c r="O338" s="38" t="s">
        <v>1287</v>
      </c>
      <c r="P338" s="128" t="s">
        <v>1288</v>
      </c>
      <c r="Q338" s="18"/>
      <c r="R338" s="144">
        <v>44237</v>
      </c>
      <c r="S338" s="144">
        <v>44348</v>
      </c>
      <c r="T338" s="59">
        <v>44362</v>
      </c>
      <c r="U338" s="18"/>
      <c r="V338" s="42">
        <f t="shared" ref="V338:V344" si="8">I338-J338-K338-L338-M338</f>
        <v>0</v>
      </c>
    </row>
    <row r="339" s="1" customFormat="1" ht="42" customHeight="1" spans="1:22">
      <c r="A339" s="18">
        <v>331</v>
      </c>
      <c r="B339" s="18" t="s">
        <v>31</v>
      </c>
      <c r="C339" s="24" t="s">
        <v>777</v>
      </c>
      <c r="D339" s="19" t="s">
        <v>1289</v>
      </c>
      <c r="E339" s="19" t="s">
        <v>1286</v>
      </c>
      <c r="F339" s="127"/>
      <c r="G339" s="18" t="s">
        <v>115</v>
      </c>
      <c r="H339" s="18" t="s">
        <v>279</v>
      </c>
      <c r="I339" s="129">
        <v>5.6</v>
      </c>
      <c r="J339" s="129">
        <v>5.6</v>
      </c>
      <c r="K339" s="21"/>
      <c r="L339" s="21"/>
      <c r="M339" s="21"/>
      <c r="N339" s="24" t="s">
        <v>648</v>
      </c>
      <c r="O339" s="38" t="s">
        <v>1287</v>
      </c>
      <c r="P339" s="128" t="s">
        <v>1288</v>
      </c>
      <c r="Q339" s="18"/>
      <c r="R339" s="144">
        <v>44237</v>
      </c>
      <c r="S339" s="144">
        <v>44348</v>
      </c>
      <c r="T339" s="59">
        <v>44362</v>
      </c>
      <c r="U339" s="18"/>
      <c r="V339" s="42">
        <f t="shared" si="8"/>
        <v>0</v>
      </c>
    </row>
    <row r="340" s="1" customFormat="1" ht="39.75" customHeight="1" spans="1:22">
      <c r="A340" s="18">
        <v>332</v>
      </c>
      <c r="B340" s="18" t="s">
        <v>31</v>
      </c>
      <c r="C340" s="24" t="s">
        <v>777</v>
      </c>
      <c r="D340" s="19" t="s">
        <v>1290</v>
      </c>
      <c r="E340" s="19" t="s">
        <v>1291</v>
      </c>
      <c r="F340" s="127"/>
      <c r="G340" s="18" t="s">
        <v>115</v>
      </c>
      <c r="H340" s="18" t="s">
        <v>116</v>
      </c>
      <c r="I340" s="129">
        <v>56.2</v>
      </c>
      <c r="J340" s="129">
        <v>56.2</v>
      </c>
      <c r="K340" s="21"/>
      <c r="L340" s="21"/>
      <c r="M340" s="21"/>
      <c r="N340" s="24" t="s">
        <v>648</v>
      </c>
      <c r="O340" s="38" t="s">
        <v>1287</v>
      </c>
      <c r="P340" s="128" t="s">
        <v>1288</v>
      </c>
      <c r="Q340" s="18"/>
      <c r="R340" s="144">
        <v>44237</v>
      </c>
      <c r="S340" s="144">
        <v>44348</v>
      </c>
      <c r="T340" s="59">
        <v>44362</v>
      </c>
      <c r="U340" s="18"/>
      <c r="V340" s="42">
        <f t="shared" si="8"/>
        <v>0</v>
      </c>
    </row>
    <row r="341" s="1" customFormat="1" ht="36" spans="1:22">
      <c r="A341" s="18">
        <v>333</v>
      </c>
      <c r="B341" s="18" t="s">
        <v>31</v>
      </c>
      <c r="C341" s="24" t="s">
        <v>777</v>
      </c>
      <c r="D341" s="19" t="s">
        <v>1292</v>
      </c>
      <c r="E341" s="19" t="s">
        <v>1293</v>
      </c>
      <c r="F341" s="127"/>
      <c r="G341" s="18" t="s">
        <v>115</v>
      </c>
      <c r="H341" s="18" t="s">
        <v>815</v>
      </c>
      <c r="I341" s="129">
        <v>52</v>
      </c>
      <c r="J341" s="129">
        <v>52</v>
      </c>
      <c r="K341" s="21"/>
      <c r="L341" s="21"/>
      <c r="M341" s="21"/>
      <c r="N341" s="24" t="s">
        <v>648</v>
      </c>
      <c r="O341" s="38" t="s">
        <v>1287</v>
      </c>
      <c r="P341" s="128" t="s">
        <v>1288</v>
      </c>
      <c r="Q341" s="18"/>
      <c r="R341" s="144">
        <v>44237</v>
      </c>
      <c r="S341" s="144">
        <v>44348</v>
      </c>
      <c r="T341" s="59">
        <v>44362</v>
      </c>
      <c r="U341" s="18"/>
      <c r="V341" s="42">
        <f t="shared" si="8"/>
        <v>0</v>
      </c>
    </row>
    <row r="342" s="1" customFormat="1" ht="36" spans="1:22">
      <c r="A342" s="18">
        <v>334</v>
      </c>
      <c r="B342" s="18" t="s">
        <v>31</v>
      </c>
      <c r="C342" s="24" t="s">
        <v>777</v>
      </c>
      <c r="D342" s="19" t="s">
        <v>1294</v>
      </c>
      <c r="E342" s="19" t="s">
        <v>1295</v>
      </c>
      <c r="F342" s="127"/>
      <c r="G342" s="18" t="s">
        <v>115</v>
      </c>
      <c r="H342" s="18" t="s">
        <v>283</v>
      </c>
      <c r="I342" s="129">
        <v>57</v>
      </c>
      <c r="J342" s="129">
        <v>57</v>
      </c>
      <c r="K342" s="21"/>
      <c r="L342" s="21"/>
      <c r="M342" s="21"/>
      <c r="N342" s="24" t="s">
        <v>648</v>
      </c>
      <c r="O342" s="38" t="s">
        <v>1287</v>
      </c>
      <c r="P342" s="128" t="s">
        <v>1288</v>
      </c>
      <c r="Q342" s="18"/>
      <c r="R342" s="144">
        <v>44237</v>
      </c>
      <c r="S342" s="144">
        <v>44348</v>
      </c>
      <c r="T342" s="59">
        <v>44362</v>
      </c>
      <c r="U342" s="18"/>
      <c r="V342" s="42">
        <f t="shared" si="8"/>
        <v>0</v>
      </c>
    </row>
    <row r="343" s="1" customFormat="1" ht="36" customHeight="1" spans="1:22">
      <c r="A343" s="18">
        <v>335</v>
      </c>
      <c r="B343" s="18" t="s">
        <v>31</v>
      </c>
      <c r="C343" s="24" t="s">
        <v>777</v>
      </c>
      <c r="D343" s="19" t="s">
        <v>1296</v>
      </c>
      <c r="E343" s="128" t="s">
        <v>1297</v>
      </c>
      <c r="F343" s="127"/>
      <c r="G343" s="18" t="s">
        <v>185</v>
      </c>
      <c r="H343" s="18" t="s">
        <v>643</v>
      </c>
      <c r="I343" s="129">
        <v>58.6</v>
      </c>
      <c r="J343" s="129">
        <v>58.6</v>
      </c>
      <c r="K343" s="21"/>
      <c r="L343" s="21"/>
      <c r="M343" s="21"/>
      <c r="N343" s="24" t="s">
        <v>648</v>
      </c>
      <c r="O343" s="38" t="s">
        <v>1287</v>
      </c>
      <c r="P343" s="128" t="s">
        <v>1288</v>
      </c>
      <c r="Q343" s="18"/>
      <c r="R343" s="144">
        <v>44237</v>
      </c>
      <c r="S343" s="144">
        <v>44348</v>
      </c>
      <c r="T343" s="59">
        <v>44362</v>
      </c>
      <c r="U343" s="18"/>
      <c r="V343" s="42">
        <f t="shared" si="8"/>
        <v>0</v>
      </c>
    </row>
    <row r="344" s="1" customFormat="1" ht="36" customHeight="1" spans="1:22">
      <c r="A344" s="18">
        <v>336</v>
      </c>
      <c r="B344" s="18" t="s">
        <v>31</v>
      </c>
      <c r="C344" s="24" t="s">
        <v>777</v>
      </c>
      <c r="D344" s="19" t="s">
        <v>1298</v>
      </c>
      <c r="E344" s="128" t="s">
        <v>1299</v>
      </c>
      <c r="F344" s="127"/>
      <c r="G344" s="18" t="s">
        <v>161</v>
      </c>
      <c r="H344" s="18" t="s">
        <v>560</v>
      </c>
      <c r="I344" s="129">
        <v>108</v>
      </c>
      <c r="J344" s="129">
        <v>108</v>
      </c>
      <c r="K344" s="21"/>
      <c r="L344" s="21"/>
      <c r="M344" s="21"/>
      <c r="N344" s="24" t="s">
        <v>648</v>
      </c>
      <c r="O344" s="38" t="s">
        <v>1287</v>
      </c>
      <c r="P344" s="128" t="s">
        <v>1288</v>
      </c>
      <c r="Q344" s="18"/>
      <c r="R344" s="144">
        <v>44237</v>
      </c>
      <c r="S344" s="144">
        <v>44348</v>
      </c>
      <c r="T344" s="59">
        <v>44362</v>
      </c>
      <c r="U344" s="18"/>
      <c r="V344" s="42">
        <f t="shared" si="8"/>
        <v>0</v>
      </c>
    </row>
    <row r="345" s="1" customFormat="1" ht="36" customHeight="1" spans="1:22">
      <c r="A345" s="18">
        <v>337</v>
      </c>
      <c r="B345" s="18" t="s">
        <v>31</v>
      </c>
      <c r="C345" s="24" t="s">
        <v>777</v>
      </c>
      <c r="D345" s="19" t="s">
        <v>1300</v>
      </c>
      <c r="E345" s="128" t="s">
        <v>1301</v>
      </c>
      <c r="F345" s="127"/>
      <c r="G345" s="18" t="s">
        <v>161</v>
      </c>
      <c r="H345" s="18" t="s">
        <v>809</v>
      </c>
      <c r="I345" s="129">
        <v>20</v>
      </c>
      <c r="J345" s="129">
        <v>20</v>
      </c>
      <c r="K345" s="21"/>
      <c r="L345" s="21"/>
      <c r="M345" s="21"/>
      <c r="N345" s="24" t="s">
        <v>648</v>
      </c>
      <c r="O345" s="38" t="s">
        <v>1287</v>
      </c>
      <c r="P345" s="128" t="s">
        <v>1288</v>
      </c>
      <c r="Q345" s="18"/>
      <c r="R345" s="144">
        <v>44237</v>
      </c>
      <c r="S345" s="144">
        <v>44348</v>
      </c>
      <c r="T345" s="59">
        <v>44362</v>
      </c>
      <c r="U345" s="18"/>
      <c r="V345" s="42">
        <f t="shared" ref="V345:V394" si="9">I345-J345-K345-L345-M345</f>
        <v>0</v>
      </c>
    </row>
    <row r="346" s="1" customFormat="1" ht="44.25" customHeight="1" spans="1:22">
      <c r="A346" s="18">
        <v>338</v>
      </c>
      <c r="B346" s="18" t="s">
        <v>31</v>
      </c>
      <c r="C346" s="24" t="s">
        <v>777</v>
      </c>
      <c r="D346" s="19" t="s">
        <v>1302</v>
      </c>
      <c r="E346" s="128" t="s">
        <v>1303</v>
      </c>
      <c r="F346" s="127"/>
      <c r="G346" s="18" t="s">
        <v>161</v>
      </c>
      <c r="H346" s="18" t="s">
        <v>1304</v>
      </c>
      <c r="I346" s="129">
        <v>64</v>
      </c>
      <c r="J346" s="129">
        <v>64</v>
      </c>
      <c r="K346" s="21"/>
      <c r="L346" s="21"/>
      <c r="M346" s="21"/>
      <c r="N346" s="24" t="s">
        <v>648</v>
      </c>
      <c r="O346" s="38" t="s">
        <v>1287</v>
      </c>
      <c r="P346" s="128" t="s">
        <v>1288</v>
      </c>
      <c r="Q346" s="18"/>
      <c r="R346" s="144">
        <v>44237</v>
      </c>
      <c r="S346" s="144">
        <v>44348</v>
      </c>
      <c r="T346" s="59">
        <v>44362</v>
      </c>
      <c r="U346" s="18"/>
      <c r="V346" s="42">
        <f t="shared" si="9"/>
        <v>0</v>
      </c>
    </row>
    <row r="347" s="1" customFormat="1" ht="42.75" customHeight="1" spans="1:22">
      <c r="A347" s="18">
        <v>339</v>
      </c>
      <c r="B347" s="18" t="s">
        <v>31</v>
      </c>
      <c r="C347" s="24" t="s">
        <v>777</v>
      </c>
      <c r="D347" s="19" t="s">
        <v>1305</v>
      </c>
      <c r="E347" s="128" t="s">
        <v>1306</v>
      </c>
      <c r="F347" s="127"/>
      <c r="G347" s="18" t="s">
        <v>161</v>
      </c>
      <c r="H347" s="18" t="s">
        <v>455</v>
      </c>
      <c r="I347" s="129">
        <v>13.3</v>
      </c>
      <c r="J347" s="129">
        <v>13.3</v>
      </c>
      <c r="K347" s="21"/>
      <c r="L347" s="21"/>
      <c r="M347" s="21"/>
      <c r="N347" s="24" t="s">
        <v>648</v>
      </c>
      <c r="O347" s="38" t="s">
        <v>1307</v>
      </c>
      <c r="P347" s="128" t="s">
        <v>1288</v>
      </c>
      <c r="Q347" s="18"/>
      <c r="R347" s="144">
        <v>44237</v>
      </c>
      <c r="S347" s="144">
        <v>44348</v>
      </c>
      <c r="T347" s="59">
        <v>44362</v>
      </c>
      <c r="U347" s="18"/>
      <c r="V347" s="42">
        <f t="shared" si="9"/>
        <v>0</v>
      </c>
    </row>
    <row r="348" s="1" customFormat="1" ht="36" customHeight="1" spans="1:22">
      <c r="A348" s="18">
        <v>340</v>
      </c>
      <c r="B348" s="18" t="s">
        <v>31</v>
      </c>
      <c r="C348" s="24" t="s">
        <v>777</v>
      </c>
      <c r="D348" s="19" t="s">
        <v>1308</v>
      </c>
      <c r="E348" s="128" t="s">
        <v>1309</v>
      </c>
      <c r="F348" s="127"/>
      <c r="G348" s="18" t="s">
        <v>110</v>
      </c>
      <c r="H348" s="18" t="s">
        <v>265</v>
      </c>
      <c r="I348" s="129">
        <v>16.5</v>
      </c>
      <c r="J348" s="129">
        <v>16.5</v>
      </c>
      <c r="K348" s="21"/>
      <c r="L348" s="21"/>
      <c r="M348" s="21"/>
      <c r="N348" s="24" t="s">
        <v>648</v>
      </c>
      <c r="O348" s="38" t="s">
        <v>1287</v>
      </c>
      <c r="P348" s="128" t="s">
        <v>1288</v>
      </c>
      <c r="Q348" s="18"/>
      <c r="R348" s="144">
        <v>44237</v>
      </c>
      <c r="S348" s="144">
        <v>44348</v>
      </c>
      <c r="T348" s="59">
        <v>44362</v>
      </c>
      <c r="U348" s="18"/>
      <c r="V348" s="42">
        <f t="shared" si="9"/>
        <v>0</v>
      </c>
    </row>
    <row r="349" s="1" customFormat="1" ht="36" customHeight="1" spans="1:22">
      <c r="A349" s="18">
        <v>341</v>
      </c>
      <c r="B349" s="18" t="s">
        <v>31</v>
      </c>
      <c r="C349" s="24" t="s">
        <v>777</v>
      </c>
      <c r="D349" s="19" t="s">
        <v>1310</v>
      </c>
      <c r="E349" s="128" t="s">
        <v>1311</v>
      </c>
      <c r="F349" s="127"/>
      <c r="G349" s="18" t="s">
        <v>930</v>
      </c>
      <c r="H349" s="18" t="s">
        <v>226</v>
      </c>
      <c r="I349" s="129">
        <v>12</v>
      </c>
      <c r="J349" s="129">
        <v>12</v>
      </c>
      <c r="K349" s="21"/>
      <c r="L349" s="21"/>
      <c r="M349" s="21"/>
      <c r="N349" s="24" t="s">
        <v>648</v>
      </c>
      <c r="O349" s="38" t="s">
        <v>1312</v>
      </c>
      <c r="P349" s="128" t="s">
        <v>1288</v>
      </c>
      <c r="Q349" s="18"/>
      <c r="R349" s="144">
        <v>44237</v>
      </c>
      <c r="S349" s="144">
        <v>44348</v>
      </c>
      <c r="T349" s="59">
        <v>44362</v>
      </c>
      <c r="U349" s="18"/>
      <c r="V349" s="42">
        <f t="shared" si="9"/>
        <v>0</v>
      </c>
    </row>
    <row r="350" s="1" customFormat="1" ht="48" customHeight="1" spans="1:22">
      <c r="A350" s="18">
        <v>342</v>
      </c>
      <c r="B350" s="18" t="s">
        <v>31</v>
      </c>
      <c r="C350" s="24" t="s">
        <v>777</v>
      </c>
      <c r="D350" s="19" t="s">
        <v>1313</v>
      </c>
      <c r="E350" s="128" t="s">
        <v>1314</v>
      </c>
      <c r="F350" s="127"/>
      <c r="G350" s="18" t="s">
        <v>101</v>
      </c>
      <c r="H350" s="18" t="s">
        <v>1315</v>
      </c>
      <c r="I350" s="129">
        <v>20</v>
      </c>
      <c r="J350" s="129">
        <v>20</v>
      </c>
      <c r="K350" s="21"/>
      <c r="L350" s="21"/>
      <c r="M350" s="21"/>
      <c r="N350" s="24" t="s">
        <v>648</v>
      </c>
      <c r="O350" s="38" t="s">
        <v>1316</v>
      </c>
      <c r="P350" s="128" t="s">
        <v>1288</v>
      </c>
      <c r="Q350" s="18"/>
      <c r="R350" s="144">
        <v>44237</v>
      </c>
      <c r="S350" s="144">
        <v>44348</v>
      </c>
      <c r="T350" s="59">
        <v>44362</v>
      </c>
      <c r="U350" s="18"/>
      <c r="V350" s="42">
        <f t="shared" si="9"/>
        <v>0</v>
      </c>
    </row>
    <row r="351" s="1" customFormat="1" ht="51" customHeight="1" spans="1:22">
      <c r="A351" s="18">
        <v>343</v>
      </c>
      <c r="B351" s="18" t="s">
        <v>31</v>
      </c>
      <c r="C351" s="24" t="s">
        <v>777</v>
      </c>
      <c r="D351" s="19" t="s">
        <v>1317</v>
      </c>
      <c r="E351" s="128" t="s">
        <v>1318</v>
      </c>
      <c r="F351" s="127"/>
      <c r="G351" s="18" t="s">
        <v>101</v>
      </c>
      <c r="H351" s="18" t="s">
        <v>102</v>
      </c>
      <c r="I351" s="129">
        <v>10</v>
      </c>
      <c r="J351" s="129">
        <v>10</v>
      </c>
      <c r="K351" s="21"/>
      <c r="L351" s="21"/>
      <c r="M351" s="21"/>
      <c r="N351" s="24" t="s">
        <v>648</v>
      </c>
      <c r="O351" s="38" t="s">
        <v>1316</v>
      </c>
      <c r="P351" s="128" t="s">
        <v>1288</v>
      </c>
      <c r="Q351" s="18"/>
      <c r="R351" s="144">
        <v>44237</v>
      </c>
      <c r="S351" s="144">
        <v>44348</v>
      </c>
      <c r="T351" s="59">
        <v>44362</v>
      </c>
      <c r="U351" s="18"/>
      <c r="V351" s="42">
        <f t="shared" si="9"/>
        <v>0</v>
      </c>
    </row>
    <row r="352" s="1" customFormat="1" ht="39" customHeight="1" spans="1:22">
      <c r="A352" s="18">
        <v>344</v>
      </c>
      <c r="B352" s="18" t="s">
        <v>31</v>
      </c>
      <c r="C352" s="24" t="s">
        <v>777</v>
      </c>
      <c r="D352" s="19" t="s">
        <v>1319</v>
      </c>
      <c r="E352" s="128" t="s">
        <v>1320</v>
      </c>
      <c r="F352" s="127"/>
      <c r="G352" s="18" t="s">
        <v>101</v>
      </c>
      <c r="H352" s="18" t="s">
        <v>547</v>
      </c>
      <c r="I352" s="129">
        <v>124.6</v>
      </c>
      <c r="J352" s="129">
        <v>124.6</v>
      </c>
      <c r="K352" s="21"/>
      <c r="L352" s="21"/>
      <c r="M352" s="21"/>
      <c r="N352" s="24" t="s">
        <v>648</v>
      </c>
      <c r="O352" s="38" t="s">
        <v>1321</v>
      </c>
      <c r="P352" s="128" t="s">
        <v>1288</v>
      </c>
      <c r="Q352" s="18"/>
      <c r="R352" s="144">
        <v>44237</v>
      </c>
      <c r="S352" s="144">
        <v>44348</v>
      </c>
      <c r="T352" s="59">
        <v>44362</v>
      </c>
      <c r="U352" s="18"/>
      <c r="V352" s="42">
        <f t="shared" si="9"/>
        <v>0</v>
      </c>
    </row>
    <row r="353" s="1" customFormat="1" ht="36" customHeight="1" spans="1:22">
      <c r="A353" s="18">
        <v>345</v>
      </c>
      <c r="B353" s="18" t="s">
        <v>31</v>
      </c>
      <c r="C353" s="24" t="s">
        <v>777</v>
      </c>
      <c r="D353" s="19" t="s">
        <v>1322</v>
      </c>
      <c r="E353" s="19" t="s">
        <v>1323</v>
      </c>
      <c r="F353" s="127"/>
      <c r="G353" s="18" t="s">
        <v>81</v>
      </c>
      <c r="H353" s="18" t="s">
        <v>1324</v>
      </c>
      <c r="I353" s="129">
        <v>11</v>
      </c>
      <c r="J353" s="129">
        <v>11</v>
      </c>
      <c r="K353" s="21"/>
      <c r="L353" s="21"/>
      <c r="M353" s="21"/>
      <c r="N353" s="24" t="s">
        <v>648</v>
      </c>
      <c r="O353" s="38" t="s">
        <v>1287</v>
      </c>
      <c r="P353" s="128" t="s">
        <v>1288</v>
      </c>
      <c r="Q353" s="18"/>
      <c r="R353" s="144">
        <v>44237</v>
      </c>
      <c r="S353" s="144">
        <v>44348</v>
      </c>
      <c r="T353" s="59">
        <v>44362</v>
      </c>
      <c r="U353" s="18"/>
      <c r="V353" s="42">
        <f t="shared" si="9"/>
        <v>0</v>
      </c>
    </row>
    <row r="354" s="1" customFormat="1" ht="47.25" customHeight="1" spans="1:22">
      <c r="A354" s="18">
        <v>346</v>
      </c>
      <c r="B354" s="18" t="s">
        <v>31</v>
      </c>
      <c r="C354" s="24" t="s">
        <v>777</v>
      </c>
      <c r="D354" s="19" t="s">
        <v>1325</v>
      </c>
      <c r="E354" s="19" t="s">
        <v>1326</v>
      </c>
      <c r="F354" s="127"/>
      <c r="G354" s="18" t="s">
        <v>81</v>
      </c>
      <c r="H354" s="18" t="s">
        <v>631</v>
      </c>
      <c r="I354" s="129">
        <v>9.2</v>
      </c>
      <c r="J354" s="129">
        <v>9.2</v>
      </c>
      <c r="K354" s="21"/>
      <c r="L354" s="21"/>
      <c r="M354" s="21"/>
      <c r="N354" s="24" t="s">
        <v>648</v>
      </c>
      <c r="O354" s="38" t="s">
        <v>1287</v>
      </c>
      <c r="P354" s="128" t="s">
        <v>1288</v>
      </c>
      <c r="Q354" s="18"/>
      <c r="R354" s="144">
        <v>44237</v>
      </c>
      <c r="S354" s="144">
        <v>44348</v>
      </c>
      <c r="T354" s="59">
        <v>44362</v>
      </c>
      <c r="U354" s="18"/>
      <c r="V354" s="42">
        <f t="shared" si="9"/>
        <v>0</v>
      </c>
    </row>
    <row r="355" s="1" customFormat="1" ht="45.75" customHeight="1" spans="1:22">
      <c r="A355" s="18">
        <v>347</v>
      </c>
      <c r="B355" s="18" t="s">
        <v>31</v>
      </c>
      <c r="C355" s="24" t="s">
        <v>777</v>
      </c>
      <c r="D355" s="19" t="s">
        <v>1327</v>
      </c>
      <c r="E355" s="19" t="s">
        <v>1328</v>
      </c>
      <c r="F355" s="18"/>
      <c r="G355" s="18" t="s">
        <v>148</v>
      </c>
      <c r="H355" s="18" t="s">
        <v>886</v>
      </c>
      <c r="I355" s="129">
        <v>15.65</v>
      </c>
      <c r="J355" s="129">
        <v>15.65</v>
      </c>
      <c r="K355" s="21"/>
      <c r="L355" s="21"/>
      <c r="M355" s="21"/>
      <c r="N355" s="24" t="s">
        <v>648</v>
      </c>
      <c r="O355" s="38" t="s">
        <v>1329</v>
      </c>
      <c r="P355" s="128" t="s">
        <v>1288</v>
      </c>
      <c r="Q355" s="18"/>
      <c r="R355" s="144">
        <v>44237</v>
      </c>
      <c r="S355" s="144">
        <v>44348</v>
      </c>
      <c r="T355" s="59">
        <v>44362</v>
      </c>
      <c r="U355" s="18"/>
      <c r="V355" s="42">
        <f t="shared" si="9"/>
        <v>0</v>
      </c>
    </row>
    <row r="356" s="1" customFormat="1" ht="36" customHeight="1" spans="1:22">
      <c r="A356" s="18">
        <v>348</v>
      </c>
      <c r="B356" s="18" t="s">
        <v>31</v>
      </c>
      <c r="C356" s="24" t="s">
        <v>777</v>
      </c>
      <c r="D356" s="19" t="s">
        <v>1330</v>
      </c>
      <c r="E356" s="19" t="s">
        <v>1331</v>
      </c>
      <c r="F356" s="127"/>
      <c r="G356" s="18" t="s">
        <v>148</v>
      </c>
      <c r="H356" s="18" t="s">
        <v>153</v>
      </c>
      <c r="I356" s="129">
        <v>11.3</v>
      </c>
      <c r="J356" s="129">
        <v>11.3</v>
      </c>
      <c r="K356" s="21"/>
      <c r="L356" s="21"/>
      <c r="M356" s="21"/>
      <c r="N356" s="24" t="s">
        <v>648</v>
      </c>
      <c r="O356" s="38" t="s">
        <v>1329</v>
      </c>
      <c r="P356" s="128" t="s">
        <v>1288</v>
      </c>
      <c r="Q356" s="18"/>
      <c r="R356" s="144">
        <v>44237</v>
      </c>
      <c r="S356" s="144">
        <v>44348</v>
      </c>
      <c r="T356" s="59">
        <v>44362</v>
      </c>
      <c r="U356" s="18"/>
      <c r="V356" s="42">
        <f t="shared" si="9"/>
        <v>0</v>
      </c>
    </row>
    <row r="357" s="1" customFormat="1" ht="36" customHeight="1" spans="1:22">
      <c r="A357" s="18">
        <v>349</v>
      </c>
      <c r="B357" s="18" t="s">
        <v>31</v>
      </c>
      <c r="C357" s="24" t="s">
        <v>777</v>
      </c>
      <c r="D357" s="128" t="s">
        <v>1332</v>
      </c>
      <c r="E357" s="19" t="s">
        <v>1333</v>
      </c>
      <c r="F357" s="127"/>
      <c r="G357" s="18" t="s">
        <v>148</v>
      </c>
      <c r="H357" s="18" t="s">
        <v>351</v>
      </c>
      <c r="I357" s="129">
        <v>30</v>
      </c>
      <c r="J357" s="129">
        <v>30</v>
      </c>
      <c r="K357" s="21"/>
      <c r="L357" s="21"/>
      <c r="M357" s="21"/>
      <c r="N357" s="24" t="s">
        <v>648</v>
      </c>
      <c r="O357" s="38" t="s">
        <v>1329</v>
      </c>
      <c r="P357" s="128" t="s">
        <v>1288</v>
      </c>
      <c r="Q357" s="18"/>
      <c r="R357" s="144">
        <v>44237</v>
      </c>
      <c r="S357" s="144">
        <v>44348</v>
      </c>
      <c r="T357" s="59">
        <v>44362</v>
      </c>
      <c r="U357" s="18"/>
      <c r="V357" s="42">
        <f t="shared" si="9"/>
        <v>0</v>
      </c>
    </row>
    <row r="358" s="1" customFormat="1" ht="36" customHeight="1" spans="1:22">
      <c r="A358" s="18">
        <v>350</v>
      </c>
      <c r="B358" s="18" t="s">
        <v>31</v>
      </c>
      <c r="C358" s="24" t="s">
        <v>777</v>
      </c>
      <c r="D358" s="128" t="s">
        <v>1334</v>
      </c>
      <c r="E358" s="19" t="s">
        <v>1335</v>
      </c>
      <c r="F358" s="127"/>
      <c r="G358" s="18" t="s">
        <v>96</v>
      </c>
      <c r="H358" s="18" t="s">
        <v>1115</v>
      </c>
      <c r="I358" s="129">
        <v>26</v>
      </c>
      <c r="J358" s="129">
        <v>26</v>
      </c>
      <c r="K358" s="21"/>
      <c r="L358" s="21"/>
      <c r="M358" s="21"/>
      <c r="N358" s="24" t="s">
        <v>648</v>
      </c>
      <c r="O358" s="38" t="s">
        <v>1287</v>
      </c>
      <c r="P358" s="128" t="s">
        <v>1288</v>
      </c>
      <c r="Q358" s="18"/>
      <c r="R358" s="144">
        <v>44237</v>
      </c>
      <c r="S358" s="144">
        <v>44348</v>
      </c>
      <c r="T358" s="59">
        <v>44362</v>
      </c>
      <c r="U358" s="18"/>
      <c r="V358" s="42">
        <f t="shared" si="9"/>
        <v>0</v>
      </c>
    </row>
    <row r="359" s="1" customFormat="1" ht="39.75" customHeight="1" spans="1:22">
      <c r="A359" s="18">
        <v>351</v>
      </c>
      <c r="B359" s="18" t="s">
        <v>31</v>
      </c>
      <c r="C359" s="24" t="s">
        <v>777</v>
      </c>
      <c r="D359" s="128" t="s">
        <v>1336</v>
      </c>
      <c r="E359" s="128" t="s">
        <v>1337</v>
      </c>
      <c r="F359" s="127"/>
      <c r="G359" s="18" t="s">
        <v>96</v>
      </c>
      <c r="H359" s="18" t="s">
        <v>1129</v>
      </c>
      <c r="I359" s="129">
        <v>13</v>
      </c>
      <c r="J359" s="129">
        <v>13</v>
      </c>
      <c r="K359" s="21"/>
      <c r="L359" s="21"/>
      <c r="M359" s="21"/>
      <c r="N359" s="24" t="s">
        <v>648</v>
      </c>
      <c r="O359" s="38" t="s">
        <v>1287</v>
      </c>
      <c r="P359" s="128" t="s">
        <v>1288</v>
      </c>
      <c r="Q359" s="18"/>
      <c r="R359" s="144">
        <v>44237</v>
      </c>
      <c r="S359" s="144">
        <v>44348</v>
      </c>
      <c r="T359" s="59">
        <v>44362</v>
      </c>
      <c r="U359" s="18"/>
      <c r="V359" s="42">
        <f t="shared" si="9"/>
        <v>0</v>
      </c>
    </row>
    <row r="360" s="1" customFormat="1" ht="47.25" customHeight="1" spans="1:22">
      <c r="A360" s="18">
        <v>352</v>
      </c>
      <c r="B360" s="18" t="s">
        <v>31</v>
      </c>
      <c r="C360" s="24" t="s">
        <v>777</v>
      </c>
      <c r="D360" s="128" t="s">
        <v>1338</v>
      </c>
      <c r="E360" s="128" t="s">
        <v>1339</v>
      </c>
      <c r="F360" s="129"/>
      <c r="G360" s="127" t="s">
        <v>81</v>
      </c>
      <c r="H360" s="127" t="s">
        <v>37</v>
      </c>
      <c r="I360" s="129">
        <v>34.7</v>
      </c>
      <c r="J360" s="129">
        <v>34.7</v>
      </c>
      <c r="K360" s="129"/>
      <c r="L360" s="129"/>
      <c r="M360" s="129"/>
      <c r="N360" s="24" t="s">
        <v>648</v>
      </c>
      <c r="O360" s="141" t="s">
        <v>978</v>
      </c>
      <c r="P360" s="128" t="s">
        <v>1288</v>
      </c>
      <c r="Q360" s="127"/>
      <c r="R360" s="127" t="s">
        <v>689</v>
      </c>
      <c r="S360" s="127" t="s">
        <v>1340</v>
      </c>
      <c r="T360" s="127" t="s">
        <v>624</v>
      </c>
      <c r="U360" s="18"/>
      <c r="V360" s="42">
        <f t="shared" si="9"/>
        <v>0</v>
      </c>
    </row>
    <row r="361" s="1" customFormat="1" ht="38.25" customHeight="1" spans="1:22">
      <c r="A361" s="18">
        <v>353</v>
      </c>
      <c r="B361" s="18" t="s">
        <v>31</v>
      </c>
      <c r="C361" s="18" t="s">
        <v>777</v>
      </c>
      <c r="D361" s="130" t="s">
        <v>1341</v>
      </c>
      <c r="E361" s="130" t="s">
        <v>1342</v>
      </c>
      <c r="F361" s="18"/>
      <c r="G361" s="18" t="s">
        <v>36</v>
      </c>
      <c r="H361" s="18" t="s">
        <v>37</v>
      </c>
      <c r="I361" s="21">
        <f>J361+K361+L361+M361</f>
        <v>3279.91</v>
      </c>
      <c r="J361" s="21">
        <v>3279.91</v>
      </c>
      <c r="K361" s="21"/>
      <c r="L361" s="21"/>
      <c r="M361" s="21"/>
      <c r="N361" s="18" t="s">
        <v>584</v>
      </c>
      <c r="O361" s="142" t="s">
        <v>1343</v>
      </c>
      <c r="P361" s="77" t="s">
        <v>1344</v>
      </c>
      <c r="Q361" s="40"/>
      <c r="R361" s="41">
        <v>44197</v>
      </c>
      <c r="S361" s="41">
        <v>44531</v>
      </c>
      <c r="T361" s="41">
        <v>44545</v>
      </c>
      <c r="U361" s="18"/>
      <c r="V361" s="42">
        <f t="shared" si="9"/>
        <v>0</v>
      </c>
    </row>
    <row r="362" s="1" customFormat="1" ht="89.25" customHeight="1" spans="1:22">
      <c r="A362" s="18">
        <v>354</v>
      </c>
      <c r="B362" s="18" t="s">
        <v>31</v>
      </c>
      <c r="C362" s="18" t="s">
        <v>777</v>
      </c>
      <c r="D362" s="19" t="s">
        <v>1345</v>
      </c>
      <c r="E362" s="77" t="s">
        <v>1346</v>
      </c>
      <c r="F362" s="18" t="s">
        <v>1347</v>
      </c>
      <c r="G362" s="18" t="s">
        <v>36</v>
      </c>
      <c r="H362" s="18" t="s">
        <v>37</v>
      </c>
      <c r="I362" s="21">
        <f>J362+K362+L362+M362</f>
        <v>90</v>
      </c>
      <c r="J362" s="21">
        <v>90</v>
      </c>
      <c r="K362" s="21"/>
      <c r="L362" s="21"/>
      <c r="M362" s="21"/>
      <c r="N362" s="18" t="s">
        <v>584</v>
      </c>
      <c r="O362" s="76" t="s">
        <v>1348</v>
      </c>
      <c r="P362" s="77" t="s">
        <v>1349</v>
      </c>
      <c r="Q362" s="40"/>
      <c r="R362" s="41">
        <v>44197</v>
      </c>
      <c r="S362" s="41">
        <v>44501</v>
      </c>
      <c r="T362" s="41">
        <v>44501</v>
      </c>
      <c r="U362" s="18"/>
      <c r="V362" s="42">
        <f t="shared" si="9"/>
        <v>0</v>
      </c>
    </row>
    <row r="363" s="1" customFormat="1" ht="43.5" customHeight="1" spans="1:22">
      <c r="A363" s="18">
        <v>355</v>
      </c>
      <c r="B363" s="18" t="s">
        <v>31</v>
      </c>
      <c r="C363" s="18" t="s">
        <v>777</v>
      </c>
      <c r="D363" s="19" t="s">
        <v>1350</v>
      </c>
      <c r="E363" s="77" t="s">
        <v>1351</v>
      </c>
      <c r="F363" s="18" t="s">
        <v>1352</v>
      </c>
      <c r="G363" s="131" t="s">
        <v>1353</v>
      </c>
      <c r="H363" s="18" t="s">
        <v>37</v>
      </c>
      <c r="I363" s="21">
        <f>J363+K363+L363+M363</f>
        <v>12.5</v>
      </c>
      <c r="J363" s="21">
        <v>12.5</v>
      </c>
      <c r="K363" s="21"/>
      <c r="L363" s="21"/>
      <c r="M363" s="21"/>
      <c r="N363" s="18" t="s">
        <v>584</v>
      </c>
      <c r="O363" s="76" t="s">
        <v>1354</v>
      </c>
      <c r="P363" s="77" t="s">
        <v>1355</v>
      </c>
      <c r="Q363" s="40"/>
      <c r="R363" s="41">
        <v>44197</v>
      </c>
      <c r="S363" s="41">
        <v>44501</v>
      </c>
      <c r="T363" s="41">
        <v>44501</v>
      </c>
      <c r="U363" s="18"/>
      <c r="V363" s="42">
        <f t="shared" si="9"/>
        <v>0</v>
      </c>
    </row>
    <row r="364" s="1" customFormat="1" ht="74.25" customHeight="1" spans="1:22">
      <c r="A364" s="18">
        <v>356</v>
      </c>
      <c r="B364" s="18" t="s">
        <v>31</v>
      </c>
      <c r="C364" s="18" t="s">
        <v>777</v>
      </c>
      <c r="D364" s="19" t="s">
        <v>1356</v>
      </c>
      <c r="E364" s="19" t="s">
        <v>1357</v>
      </c>
      <c r="F364" s="18" t="s">
        <v>1358</v>
      </c>
      <c r="G364" s="18" t="s">
        <v>36</v>
      </c>
      <c r="H364" s="18" t="s">
        <v>37</v>
      </c>
      <c r="I364" s="21">
        <f>J364+K364+L364+M364</f>
        <v>400</v>
      </c>
      <c r="J364" s="21">
        <v>45</v>
      </c>
      <c r="K364" s="21">
        <v>355</v>
      </c>
      <c r="L364" s="21"/>
      <c r="M364" s="21"/>
      <c r="N364" s="18" t="s">
        <v>584</v>
      </c>
      <c r="O364" s="76" t="s">
        <v>1359</v>
      </c>
      <c r="P364" s="77" t="s">
        <v>1360</v>
      </c>
      <c r="Q364" s="40"/>
      <c r="R364" s="41">
        <v>44197</v>
      </c>
      <c r="S364" s="41">
        <v>44531</v>
      </c>
      <c r="T364" s="41">
        <v>44531</v>
      </c>
      <c r="U364" s="18"/>
      <c r="V364" s="42">
        <f t="shared" si="9"/>
        <v>0</v>
      </c>
    </row>
    <row r="365" s="1" customFormat="1" ht="63" customHeight="1" spans="1:22">
      <c r="A365" s="18">
        <v>357</v>
      </c>
      <c r="B365" s="18" t="s">
        <v>31</v>
      </c>
      <c r="C365" s="18" t="s">
        <v>777</v>
      </c>
      <c r="D365" s="19" t="s">
        <v>1361</v>
      </c>
      <c r="E365" s="19" t="s">
        <v>1362</v>
      </c>
      <c r="F365" s="18"/>
      <c r="G365" s="18" t="s">
        <v>115</v>
      </c>
      <c r="H365" s="18" t="s">
        <v>116</v>
      </c>
      <c r="I365" s="21">
        <v>100</v>
      </c>
      <c r="J365" s="21">
        <v>100</v>
      </c>
      <c r="K365" s="21"/>
      <c r="L365" s="21"/>
      <c r="M365" s="21"/>
      <c r="N365" s="18" t="s">
        <v>591</v>
      </c>
      <c r="O365" s="38" t="s">
        <v>1363</v>
      </c>
      <c r="P365" s="19" t="s">
        <v>1364</v>
      </c>
      <c r="Q365" s="41"/>
      <c r="R365" s="41">
        <v>44301</v>
      </c>
      <c r="S365" s="41">
        <v>44357</v>
      </c>
      <c r="T365" s="41">
        <v>44377</v>
      </c>
      <c r="U365" s="18"/>
      <c r="V365" s="42">
        <f t="shared" si="9"/>
        <v>0</v>
      </c>
    </row>
    <row r="366" s="1" customFormat="1" ht="54.95" customHeight="1" spans="1:22">
      <c r="A366" s="18">
        <v>358</v>
      </c>
      <c r="B366" s="18" t="s">
        <v>31</v>
      </c>
      <c r="C366" s="18" t="s">
        <v>777</v>
      </c>
      <c r="D366" s="19" t="s">
        <v>1365</v>
      </c>
      <c r="E366" s="19" t="s">
        <v>1366</v>
      </c>
      <c r="F366" s="18"/>
      <c r="G366" s="18" t="s">
        <v>185</v>
      </c>
      <c r="H366" s="18" t="s">
        <v>1367</v>
      </c>
      <c r="I366" s="21">
        <v>64</v>
      </c>
      <c r="J366" s="21">
        <v>64</v>
      </c>
      <c r="K366" s="21"/>
      <c r="L366" s="21"/>
      <c r="M366" s="21"/>
      <c r="N366" s="18" t="s">
        <v>591</v>
      </c>
      <c r="O366" s="38" t="s">
        <v>1368</v>
      </c>
      <c r="P366" s="19" t="s">
        <v>1369</v>
      </c>
      <c r="Q366" s="41"/>
      <c r="R366" s="41">
        <v>44302</v>
      </c>
      <c r="S366" s="41">
        <v>44336</v>
      </c>
      <c r="T366" s="41">
        <v>44377</v>
      </c>
      <c r="U366" s="18"/>
      <c r="V366" s="42">
        <f t="shared" si="9"/>
        <v>0</v>
      </c>
    </row>
    <row r="367" s="1" customFormat="1" ht="60.75" customHeight="1" spans="1:22">
      <c r="A367" s="18">
        <v>359</v>
      </c>
      <c r="B367" s="18" t="s">
        <v>31</v>
      </c>
      <c r="C367" s="18" t="s">
        <v>777</v>
      </c>
      <c r="D367" s="19" t="s">
        <v>1370</v>
      </c>
      <c r="E367" s="19" t="s">
        <v>1371</v>
      </c>
      <c r="F367" s="18"/>
      <c r="G367" s="18" t="s">
        <v>127</v>
      </c>
      <c r="H367" s="18" t="s">
        <v>1372</v>
      </c>
      <c r="I367" s="21">
        <v>350</v>
      </c>
      <c r="J367" s="21">
        <v>350</v>
      </c>
      <c r="K367" s="21"/>
      <c r="L367" s="21"/>
      <c r="M367" s="21"/>
      <c r="N367" s="18" t="s">
        <v>591</v>
      </c>
      <c r="O367" s="38" t="s">
        <v>1373</v>
      </c>
      <c r="P367" s="19" t="s">
        <v>1374</v>
      </c>
      <c r="Q367" s="41">
        <v>44303</v>
      </c>
      <c r="R367" s="41">
        <v>44311</v>
      </c>
      <c r="S367" s="41">
        <v>44357</v>
      </c>
      <c r="T367" s="41">
        <v>44377</v>
      </c>
      <c r="U367" s="18"/>
      <c r="V367" s="42">
        <f t="shared" si="9"/>
        <v>0</v>
      </c>
    </row>
    <row r="368" s="1" customFormat="1" ht="57" customHeight="1" spans="1:22">
      <c r="A368" s="18">
        <v>360</v>
      </c>
      <c r="B368" s="18" t="s">
        <v>31</v>
      </c>
      <c r="C368" s="18" t="s">
        <v>777</v>
      </c>
      <c r="D368" s="19" t="s">
        <v>1375</v>
      </c>
      <c r="E368" s="19" t="s">
        <v>1376</v>
      </c>
      <c r="F368" s="18"/>
      <c r="G368" s="18" t="s">
        <v>148</v>
      </c>
      <c r="H368" s="18" t="s">
        <v>1377</v>
      </c>
      <c r="I368" s="21">
        <v>250</v>
      </c>
      <c r="J368" s="21">
        <v>250</v>
      </c>
      <c r="K368" s="21"/>
      <c r="L368" s="21"/>
      <c r="M368" s="21"/>
      <c r="N368" s="18" t="s">
        <v>591</v>
      </c>
      <c r="O368" s="38" t="s">
        <v>1378</v>
      </c>
      <c r="P368" s="19" t="s">
        <v>1379</v>
      </c>
      <c r="Q368" s="41">
        <v>44303</v>
      </c>
      <c r="R368" s="41">
        <v>44308</v>
      </c>
      <c r="S368" s="41">
        <v>44357</v>
      </c>
      <c r="T368" s="41">
        <v>44377</v>
      </c>
      <c r="U368" s="18"/>
      <c r="V368" s="42">
        <f t="shared" si="9"/>
        <v>0</v>
      </c>
    </row>
    <row r="369" s="1" customFormat="1" ht="54.95" customHeight="1" spans="1:22">
      <c r="A369" s="18">
        <v>361</v>
      </c>
      <c r="B369" s="18" t="s">
        <v>31</v>
      </c>
      <c r="C369" s="18" t="s">
        <v>777</v>
      </c>
      <c r="D369" s="19" t="s">
        <v>1380</v>
      </c>
      <c r="E369" s="19" t="s">
        <v>1381</v>
      </c>
      <c r="F369" s="18"/>
      <c r="G369" s="18" t="s">
        <v>161</v>
      </c>
      <c r="H369" s="18" t="s">
        <v>659</v>
      </c>
      <c r="I369" s="21">
        <v>80</v>
      </c>
      <c r="J369" s="21">
        <v>80</v>
      </c>
      <c r="K369" s="21"/>
      <c r="L369" s="21"/>
      <c r="M369" s="21"/>
      <c r="N369" s="18" t="s">
        <v>591</v>
      </c>
      <c r="O369" s="38" t="s">
        <v>1382</v>
      </c>
      <c r="P369" s="19" t="s">
        <v>1383</v>
      </c>
      <c r="Q369" s="41">
        <v>44300</v>
      </c>
      <c r="R369" s="41">
        <v>44306</v>
      </c>
      <c r="S369" s="41">
        <v>44357</v>
      </c>
      <c r="T369" s="41">
        <v>44377</v>
      </c>
      <c r="U369" s="18"/>
      <c r="V369" s="42">
        <f t="shared" si="9"/>
        <v>0</v>
      </c>
    </row>
    <row r="370" s="1" customFormat="1" ht="66.95" customHeight="1" spans="1:22">
      <c r="A370" s="18">
        <v>362</v>
      </c>
      <c r="B370" s="18" t="s">
        <v>31</v>
      </c>
      <c r="C370" s="18" t="s">
        <v>777</v>
      </c>
      <c r="D370" s="19" t="s">
        <v>1384</v>
      </c>
      <c r="E370" s="19" t="s">
        <v>1385</v>
      </c>
      <c r="F370" s="18"/>
      <c r="G370" s="18" t="s">
        <v>161</v>
      </c>
      <c r="H370" s="18" t="s">
        <v>515</v>
      </c>
      <c r="I370" s="21">
        <v>150</v>
      </c>
      <c r="J370" s="21">
        <v>150</v>
      </c>
      <c r="K370" s="21"/>
      <c r="L370" s="21"/>
      <c r="M370" s="21"/>
      <c r="N370" s="18" t="s">
        <v>591</v>
      </c>
      <c r="O370" s="38" t="s">
        <v>1386</v>
      </c>
      <c r="P370" s="19" t="s">
        <v>1387</v>
      </c>
      <c r="Q370" s="41">
        <v>44302</v>
      </c>
      <c r="R370" s="41">
        <v>44307</v>
      </c>
      <c r="S370" s="41">
        <v>44357</v>
      </c>
      <c r="T370" s="41">
        <v>44377</v>
      </c>
      <c r="U370" s="18"/>
      <c r="V370" s="42">
        <f t="shared" si="9"/>
        <v>0</v>
      </c>
    </row>
    <row r="371" s="1" customFormat="1" ht="54.95" customHeight="1" spans="1:22">
      <c r="A371" s="18">
        <v>363</v>
      </c>
      <c r="B371" s="18" t="s">
        <v>31</v>
      </c>
      <c r="C371" s="18" t="s">
        <v>777</v>
      </c>
      <c r="D371" s="19" t="s">
        <v>1388</v>
      </c>
      <c r="E371" s="19" t="s">
        <v>1389</v>
      </c>
      <c r="F371" s="18"/>
      <c r="G371" s="18" t="s">
        <v>161</v>
      </c>
      <c r="H371" s="18" t="s">
        <v>1390</v>
      </c>
      <c r="I371" s="21">
        <v>100</v>
      </c>
      <c r="J371" s="21">
        <v>100</v>
      </c>
      <c r="K371" s="21"/>
      <c r="L371" s="21"/>
      <c r="M371" s="21"/>
      <c r="N371" s="18" t="s">
        <v>591</v>
      </c>
      <c r="O371" s="38" t="s">
        <v>1391</v>
      </c>
      <c r="P371" s="19" t="s">
        <v>1392</v>
      </c>
      <c r="Q371" s="41">
        <v>44301</v>
      </c>
      <c r="R371" s="41">
        <v>44306</v>
      </c>
      <c r="S371" s="41">
        <v>44357</v>
      </c>
      <c r="T371" s="41">
        <v>44377</v>
      </c>
      <c r="U371" s="18"/>
      <c r="V371" s="42">
        <f t="shared" si="9"/>
        <v>0</v>
      </c>
    </row>
    <row r="372" s="1" customFormat="1" ht="51.95" customHeight="1" spans="1:22">
      <c r="A372" s="18">
        <v>364</v>
      </c>
      <c r="B372" s="18" t="s">
        <v>31</v>
      </c>
      <c r="C372" s="18" t="s">
        <v>777</v>
      </c>
      <c r="D372" s="19" t="s">
        <v>1393</v>
      </c>
      <c r="E372" s="19" t="s">
        <v>1394</v>
      </c>
      <c r="F372" s="18"/>
      <c r="G372" s="18" t="s">
        <v>101</v>
      </c>
      <c r="H372" s="18" t="s">
        <v>248</v>
      </c>
      <c r="I372" s="21">
        <v>216</v>
      </c>
      <c r="J372" s="21">
        <v>216</v>
      </c>
      <c r="K372" s="21"/>
      <c r="L372" s="21"/>
      <c r="M372" s="21"/>
      <c r="N372" s="18" t="s">
        <v>591</v>
      </c>
      <c r="O372" s="38" t="s">
        <v>1395</v>
      </c>
      <c r="P372" s="19" t="s">
        <v>1396</v>
      </c>
      <c r="Q372" s="41">
        <v>44302</v>
      </c>
      <c r="R372" s="41">
        <v>44308</v>
      </c>
      <c r="S372" s="41">
        <v>44357</v>
      </c>
      <c r="T372" s="41">
        <v>44377</v>
      </c>
      <c r="U372" s="18"/>
      <c r="V372" s="42">
        <f t="shared" si="9"/>
        <v>0</v>
      </c>
    </row>
    <row r="373" s="1" customFormat="1" ht="60.95" customHeight="1" spans="1:22">
      <c r="A373" s="18">
        <v>365</v>
      </c>
      <c r="B373" s="18" t="s">
        <v>31</v>
      </c>
      <c r="C373" s="18" t="s">
        <v>777</v>
      </c>
      <c r="D373" s="19" t="s">
        <v>1397</v>
      </c>
      <c r="E373" s="19" t="s">
        <v>1398</v>
      </c>
      <c r="F373" s="18"/>
      <c r="G373" s="18" t="s">
        <v>110</v>
      </c>
      <c r="H373" s="18" t="s">
        <v>265</v>
      </c>
      <c r="I373" s="21">
        <v>230</v>
      </c>
      <c r="J373" s="21">
        <v>230</v>
      </c>
      <c r="K373" s="21"/>
      <c r="L373" s="21"/>
      <c r="M373" s="21"/>
      <c r="N373" s="18" t="s">
        <v>591</v>
      </c>
      <c r="O373" s="38" t="s">
        <v>1386</v>
      </c>
      <c r="P373" s="19" t="s">
        <v>1399</v>
      </c>
      <c r="Q373" s="41">
        <v>44302</v>
      </c>
      <c r="R373" s="41">
        <v>44308</v>
      </c>
      <c r="S373" s="41">
        <v>44357</v>
      </c>
      <c r="T373" s="41">
        <v>44377</v>
      </c>
      <c r="U373" s="18"/>
      <c r="V373" s="42">
        <f t="shared" si="9"/>
        <v>0</v>
      </c>
    </row>
    <row r="374" s="1" customFormat="1" ht="51.95" customHeight="1" spans="1:22">
      <c r="A374" s="18">
        <v>366</v>
      </c>
      <c r="B374" s="18" t="s">
        <v>31</v>
      </c>
      <c r="C374" s="18" t="s">
        <v>777</v>
      </c>
      <c r="D374" s="19" t="s">
        <v>1400</v>
      </c>
      <c r="E374" s="19" t="s">
        <v>1401</v>
      </c>
      <c r="F374" s="18"/>
      <c r="G374" s="18" t="s">
        <v>81</v>
      </c>
      <c r="H374" s="18" t="s">
        <v>531</v>
      </c>
      <c r="I374" s="21">
        <v>130</v>
      </c>
      <c r="J374" s="21">
        <v>130</v>
      </c>
      <c r="K374" s="21"/>
      <c r="L374" s="21"/>
      <c r="M374" s="21"/>
      <c r="N374" s="18" t="s">
        <v>591</v>
      </c>
      <c r="O374" s="38" t="s">
        <v>1402</v>
      </c>
      <c r="P374" s="19" t="s">
        <v>1403</v>
      </c>
      <c r="Q374" s="41"/>
      <c r="R374" s="41">
        <v>44306</v>
      </c>
      <c r="S374" s="41">
        <v>44357</v>
      </c>
      <c r="T374" s="41">
        <v>44377</v>
      </c>
      <c r="U374" s="18"/>
      <c r="V374" s="42">
        <f t="shared" si="9"/>
        <v>0</v>
      </c>
    </row>
    <row r="375" s="1" customFormat="1" ht="65.1" customHeight="1" spans="1:22">
      <c r="A375" s="18">
        <v>367</v>
      </c>
      <c r="B375" s="18" t="s">
        <v>31</v>
      </c>
      <c r="C375" s="18" t="s">
        <v>777</v>
      </c>
      <c r="D375" s="19" t="s">
        <v>1404</v>
      </c>
      <c r="E375" s="19" t="s">
        <v>1405</v>
      </c>
      <c r="F375" s="18"/>
      <c r="G375" s="18" t="s">
        <v>81</v>
      </c>
      <c r="H375" s="18" t="s">
        <v>1406</v>
      </c>
      <c r="I375" s="21">
        <v>207</v>
      </c>
      <c r="J375" s="21">
        <v>207</v>
      </c>
      <c r="K375" s="21"/>
      <c r="L375" s="21"/>
      <c r="M375" s="21"/>
      <c r="N375" s="18" t="s">
        <v>591</v>
      </c>
      <c r="O375" s="38" t="s">
        <v>1407</v>
      </c>
      <c r="P375" s="19" t="s">
        <v>1408</v>
      </c>
      <c r="Q375" s="41"/>
      <c r="R375" s="41">
        <v>44306</v>
      </c>
      <c r="S375" s="41">
        <v>44357</v>
      </c>
      <c r="T375" s="41">
        <v>44377</v>
      </c>
      <c r="U375" s="18"/>
      <c r="V375" s="42">
        <f t="shared" si="9"/>
        <v>0</v>
      </c>
    </row>
    <row r="376" s="1" customFormat="1" ht="60.6" customHeight="1" spans="1:22">
      <c r="A376" s="18">
        <v>368</v>
      </c>
      <c r="B376" s="18" t="s">
        <v>31</v>
      </c>
      <c r="C376" s="24" t="s">
        <v>777</v>
      </c>
      <c r="D376" s="132" t="s">
        <v>1409</v>
      </c>
      <c r="E376" s="20" t="s">
        <v>1410</v>
      </c>
      <c r="F376" s="18"/>
      <c r="G376" s="18" t="s">
        <v>91</v>
      </c>
      <c r="H376" s="18" t="s">
        <v>1411</v>
      </c>
      <c r="I376" s="21">
        <v>138</v>
      </c>
      <c r="J376" s="21">
        <v>138</v>
      </c>
      <c r="K376" s="21"/>
      <c r="L376" s="21"/>
      <c r="M376" s="21"/>
      <c r="N376" s="18" t="s">
        <v>1412</v>
      </c>
      <c r="O376" s="82" t="s">
        <v>1413</v>
      </c>
      <c r="P376" s="20" t="s">
        <v>1414</v>
      </c>
      <c r="Q376" s="40"/>
      <c r="R376" s="41">
        <v>44256</v>
      </c>
      <c r="S376" s="41">
        <v>44440</v>
      </c>
      <c r="T376" s="41">
        <v>44531</v>
      </c>
      <c r="U376" s="18"/>
      <c r="V376" s="42">
        <f t="shared" si="9"/>
        <v>0</v>
      </c>
    </row>
    <row r="377" s="1" customFormat="1" ht="42.75" customHeight="1" spans="1:22">
      <c r="A377" s="18">
        <v>369</v>
      </c>
      <c r="B377" s="18" t="s">
        <v>31</v>
      </c>
      <c r="C377" s="24" t="s">
        <v>777</v>
      </c>
      <c r="D377" s="19" t="s">
        <v>1415</v>
      </c>
      <c r="E377" s="19" t="s">
        <v>1416</v>
      </c>
      <c r="F377" s="18"/>
      <c r="G377" s="18" t="s">
        <v>252</v>
      </c>
      <c r="H377" s="18" t="s">
        <v>257</v>
      </c>
      <c r="I377" s="21">
        <v>129</v>
      </c>
      <c r="J377" s="21">
        <v>129</v>
      </c>
      <c r="K377" s="21"/>
      <c r="L377" s="21"/>
      <c r="M377" s="21"/>
      <c r="N377" s="18" t="s">
        <v>1412</v>
      </c>
      <c r="O377" s="38" t="s">
        <v>1417</v>
      </c>
      <c r="P377" s="20" t="s">
        <v>1418</v>
      </c>
      <c r="Q377" s="40"/>
      <c r="R377" s="41">
        <v>44256</v>
      </c>
      <c r="S377" s="41">
        <v>44440</v>
      </c>
      <c r="T377" s="41">
        <v>44531</v>
      </c>
      <c r="U377" s="18"/>
      <c r="V377" s="42">
        <f t="shared" si="9"/>
        <v>0</v>
      </c>
    </row>
    <row r="378" s="1" customFormat="1" ht="45.75" customHeight="1" spans="1:22">
      <c r="A378" s="18">
        <v>370</v>
      </c>
      <c r="B378" s="18" t="s">
        <v>31</v>
      </c>
      <c r="C378" s="24" t="s">
        <v>777</v>
      </c>
      <c r="D378" s="132" t="s">
        <v>1419</v>
      </c>
      <c r="E378" s="20" t="s">
        <v>1420</v>
      </c>
      <c r="F378" s="18"/>
      <c r="G378" s="18" t="s">
        <v>81</v>
      </c>
      <c r="H378" s="18" t="s">
        <v>324</v>
      </c>
      <c r="I378" s="21">
        <v>110</v>
      </c>
      <c r="J378" s="21">
        <v>110</v>
      </c>
      <c r="K378" s="21"/>
      <c r="L378" s="21"/>
      <c r="M378" s="21"/>
      <c r="N378" s="18" t="s">
        <v>1412</v>
      </c>
      <c r="O378" s="38" t="s">
        <v>1421</v>
      </c>
      <c r="P378" s="20" t="s">
        <v>1422</v>
      </c>
      <c r="Q378" s="40"/>
      <c r="R378" s="41">
        <v>44197</v>
      </c>
      <c r="S378" s="41">
        <v>44531</v>
      </c>
      <c r="T378" s="41">
        <v>44531</v>
      </c>
      <c r="U378" s="18"/>
      <c r="V378" s="42">
        <f t="shared" si="9"/>
        <v>0</v>
      </c>
    </row>
    <row r="379" s="1" customFormat="1" ht="30" customHeight="1" spans="1:22">
      <c r="A379" s="18">
        <v>371</v>
      </c>
      <c r="B379" s="18" t="s">
        <v>31</v>
      </c>
      <c r="C379" s="24" t="s">
        <v>777</v>
      </c>
      <c r="D379" s="132" t="s">
        <v>1423</v>
      </c>
      <c r="E379" s="20" t="s">
        <v>1424</v>
      </c>
      <c r="F379" s="18"/>
      <c r="G379" s="18" t="s">
        <v>81</v>
      </c>
      <c r="H379" s="18" t="s">
        <v>328</v>
      </c>
      <c r="I379" s="21">
        <v>58</v>
      </c>
      <c r="J379" s="21">
        <v>58</v>
      </c>
      <c r="K379" s="21"/>
      <c r="L379" s="21"/>
      <c r="M379" s="21"/>
      <c r="N379" s="18" t="s">
        <v>1412</v>
      </c>
      <c r="O379" s="38" t="s">
        <v>1425</v>
      </c>
      <c r="P379" s="20" t="s">
        <v>1426</v>
      </c>
      <c r="Q379" s="40"/>
      <c r="R379" s="41">
        <v>44197</v>
      </c>
      <c r="S379" s="41">
        <v>44531</v>
      </c>
      <c r="T379" s="41">
        <v>44531</v>
      </c>
      <c r="U379" s="18"/>
      <c r="V379" s="42">
        <f t="shared" si="9"/>
        <v>0</v>
      </c>
    </row>
    <row r="380" s="1" customFormat="1" ht="36" spans="1:22">
      <c r="A380" s="18">
        <v>372</v>
      </c>
      <c r="B380" s="18" t="s">
        <v>31</v>
      </c>
      <c r="C380" s="24" t="s">
        <v>777</v>
      </c>
      <c r="D380" s="132" t="s">
        <v>1427</v>
      </c>
      <c r="E380" s="20" t="s">
        <v>1428</v>
      </c>
      <c r="F380" s="18"/>
      <c r="G380" s="18" t="s">
        <v>115</v>
      </c>
      <c r="H380" s="18" t="s">
        <v>283</v>
      </c>
      <c r="I380" s="21">
        <v>125</v>
      </c>
      <c r="J380" s="21">
        <v>125</v>
      </c>
      <c r="K380" s="21"/>
      <c r="L380" s="21"/>
      <c r="M380" s="21"/>
      <c r="N380" s="18" t="s">
        <v>1412</v>
      </c>
      <c r="O380" s="38" t="s">
        <v>1429</v>
      </c>
      <c r="P380" s="20" t="s">
        <v>1430</v>
      </c>
      <c r="Q380" s="40"/>
      <c r="R380" s="41">
        <v>44256</v>
      </c>
      <c r="S380" s="41">
        <v>44409</v>
      </c>
      <c r="T380" s="41">
        <v>44531</v>
      </c>
      <c r="U380" s="18"/>
      <c r="V380" s="42">
        <f t="shared" si="9"/>
        <v>0</v>
      </c>
    </row>
    <row r="381" s="1" customFormat="1" ht="34.5" customHeight="1" spans="1:22">
      <c r="A381" s="18">
        <v>373</v>
      </c>
      <c r="B381" s="18" t="s">
        <v>31</v>
      </c>
      <c r="C381" s="24" t="s">
        <v>777</v>
      </c>
      <c r="D381" s="20" t="s">
        <v>1431</v>
      </c>
      <c r="E381" s="20" t="s">
        <v>1432</v>
      </c>
      <c r="F381" s="18"/>
      <c r="G381" s="18" t="s">
        <v>1433</v>
      </c>
      <c r="H381" s="18" t="s">
        <v>1115</v>
      </c>
      <c r="I381" s="21">
        <v>90</v>
      </c>
      <c r="J381" s="21">
        <v>90</v>
      </c>
      <c r="K381" s="21"/>
      <c r="L381" s="21"/>
      <c r="M381" s="21"/>
      <c r="N381" s="18" t="s">
        <v>1412</v>
      </c>
      <c r="O381" s="38" t="s">
        <v>1434</v>
      </c>
      <c r="P381" s="20" t="s">
        <v>1435</v>
      </c>
      <c r="Q381" s="40"/>
      <c r="R381" s="41">
        <v>44197</v>
      </c>
      <c r="S381" s="41">
        <v>44531</v>
      </c>
      <c r="T381" s="41">
        <v>44531</v>
      </c>
      <c r="U381" s="18"/>
      <c r="V381" s="42">
        <f t="shared" si="9"/>
        <v>0</v>
      </c>
    </row>
    <row r="382" s="1" customFormat="1" ht="38.25" customHeight="1" spans="1:22">
      <c r="A382" s="18">
        <v>374</v>
      </c>
      <c r="B382" s="18" t="s">
        <v>31</v>
      </c>
      <c r="C382" s="24" t="s">
        <v>777</v>
      </c>
      <c r="D382" s="132" t="s">
        <v>1436</v>
      </c>
      <c r="E382" s="19" t="s">
        <v>1437</v>
      </c>
      <c r="F382" s="18"/>
      <c r="G382" s="18" t="s">
        <v>127</v>
      </c>
      <c r="H382" s="18" t="s">
        <v>140</v>
      </c>
      <c r="I382" s="21">
        <v>110</v>
      </c>
      <c r="J382" s="21">
        <v>110</v>
      </c>
      <c r="K382" s="21"/>
      <c r="L382" s="21"/>
      <c r="M382" s="21"/>
      <c r="N382" s="18" t="s">
        <v>1412</v>
      </c>
      <c r="O382" s="38" t="s">
        <v>1417</v>
      </c>
      <c r="P382" s="20" t="s">
        <v>1438</v>
      </c>
      <c r="Q382" s="40"/>
      <c r="R382" s="41">
        <v>44256</v>
      </c>
      <c r="S382" s="41">
        <v>44531</v>
      </c>
      <c r="T382" s="41">
        <v>44531</v>
      </c>
      <c r="U382" s="18"/>
      <c r="V382" s="42">
        <f t="shared" si="9"/>
        <v>0</v>
      </c>
    </row>
    <row r="383" s="1" customFormat="1" ht="30.75" customHeight="1" spans="1:22">
      <c r="A383" s="18">
        <v>375</v>
      </c>
      <c r="B383" s="18" t="s">
        <v>31</v>
      </c>
      <c r="C383" s="24" t="s">
        <v>777</v>
      </c>
      <c r="D383" s="19" t="s">
        <v>1439</v>
      </c>
      <c r="E383" s="19" t="s">
        <v>1440</v>
      </c>
      <c r="F383" s="18"/>
      <c r="G383" s="18" t="s">
        <v>217</v>
      </c>
      <c r="H383" s="18" t="s">
        <v>218</v>
      </c>
      <c r="I383" s="21">
        <v>126</v>
      </c>
      <c r="J383" s="21">
        <v>126</v>
      </c>
      <c r="K383" s="21"/>
      <c r="L383" s="21"/>
      <c r="M383" s="21"/>
      <c r="N383" s="18" t="s">
        <v>1412</v>
      </c>
      <c r="O383" s="38" t="s">
        <v>1441</v>
      </c>
      <c r="P383" s="20" t="s">
        <v>1442</v>
      </c>
      <c r="Q383" s="40"/>
      <c r="R383" s="41">
        <v>44197</v>
      </c>
      <c r="S383" s="41">
        <v>44531</v>
      </c>
      <c r="T383" s="41">
        <v>44531</v>
      </c>
      <c r="U383" s="18"/>
      <c r="V383" s="42">
        <f t="shared" si="9"/>
        <v>0</v>
      </c>
    </row>
    <row r="384" s="1" customFormat="1" ht="47.25" customHeight="1" spans="1:22">
      <c r="A384" s="18">
        <v>376</v>
      </c>
      <c r="B384" s="18" t="s">
        <v>31</v>
      </c>
      <c r="C384" s="24" t="s">
        <v>777</v>
      </c>
      <c r="D384" s="132" t="s">
        <v>1443</v>
      </c>
      <c r="E384" s="19" t="s">
        <v>1444</v>
      </c>
      <c r="F384" s="18"/>
      <c r="G384" s="18" t="s">
        <v>110</v>
      </c>
      <c r="H384" s="18" t="s">
        <v>869</v>
      </c>
      <c r="I384" s="21">
        <v>119</v>
      </c>
      <c r="J384" s="21">
        <v>119</v>
      </c>
      <c r="K384" s="21"/>
      <c r="L384" s="21"/>
      <c r="M384" s="21"/>
      <c r="N384" s="18" t="s">
        <v>1412</v>
      </c>
      <c r="O384" s="38" t="s">
        <v>1445</v>
      </c>
      <c r="P384" s="20" t="s">
        <v>1446</v>
      </c>
      <c r="Q384" s="40"/>
      <c r="R384" s="41">
        <v>44197</v>
      </c>
      <c r="S384" s="41">
        <v>44531</v>
      </c>
      <c r="T384" s="41">
        <v>44531</v>
      </c>
      <c r="U384" s="18"/>
      <c r="V384" s="42">
        <f t="shared" si="9"/>
        <v>0</v>
      </c>
    </row>
    <row r="385" s="1" customFormat="1" ht="48" customHeight="1" spans="1:22">
      <c r="A385" s="18">
        <v>377</v>
      </c>
      <c r="B385" s="18" t="s">
        <v>31</v>
      </c>
      <c r="C385" s="24" t="s">
        <v>777</v>
      </c>
      <c r="D385" s="20" t="s">
        <v>1447</v>
      </c>
      <c r="E385" s="20" t="s">
        <v>1448</v>
      </c>
      <c r="F385" s="18"/>
      <c r="G385" s="18" t="s">
        <v>76</v>
      </c>
      <c r="H385" s="18" t="s">
        <v>1449</v>
      </c>
      <c r="I385" s="21">
        <v>98</v>
      </c>
      <c r="J385" s="21">
        <v>98</v>
      </c>
      <c r="K385" s="21"/>
      <c r="L385" s="21"/>
      <c r="M385" s="21"/>
      <c r="N385" s="18" t="s">
        <v>1412</v>
      </c>
      <c r="O385" s="38" t="s">
        <v>1450</v>
      </c>
      <c r="P385" s="20" t="s">
        <v>1451</v>
      </c>
      <c r="Q385" s="40"/>
      <c r="R385" s="41">
        <v>44197</v>
      </c>
      <c r="S385" s="41">
        <v>44531</v>
      </c>
      <c r="T385" s="41">
        <v>44531</v>
      </c>
      <c r="U385" s="18"/>
      <c r="V385" s="42">
        <f t="shared" si="9"/>
        <v>0</v>
      </c>
    </row>
    <row r="386" s="1" customFormat="1" ht="57.75" customHeight="1" spans="1:22">
      <c r="A386" s="18">
        <v>378</v>
      </c>
      <c r="B386" s="18" t="s">
        <v>31</v>
      </c>
      <c r="C386" s="24" t="s">
        <v>777</v>
      </c>
      <c r="D386" s="19" t="s">
        <v>1452</v>
      </c>
      <c r="E386" s="19" t="s">
        <v>1453</v>
      </c>
      <c r="F386" s="18"/>
      <c r="G386" s="18" t="s">
        <v>115</v>
      </c>
      <c r="H386" s="18" t="s">
        <v>847</v>
      </c>
      <c r="I386" s="21">
        <v>126</v>
      </c>
      <c r="J386" s="21">
        <v>126</v>
      </c>
      <c r="K386" s="21"/>
      <c r="L386" s="21"/>
      <c r="M386" s="21"/>
      <c r="N386" s="18" t="s">
        <v>1412</v>
      </c>
      <c r="O386" s="82" t="s">
        <v>1454</v>
      </c>
      <c r="P386" s="19" t="s">
        <v>1455</v>
      </c>
      <c r="Q386" s="40"/>
      <c r="R386" s="41">
        <v>44317</v>
      </c>
      <c r="S386" s="41">
        <v>44531</v>
      </c>
      <c r="T386" s="41">
        <v>44545</v>
      </c>
      <c r="U386" s="18"/>
      <c r="V386" s="42">
        <f t="shared" si="9"/>
        <v>0</v>
      </c>
    </row>
    <row r="387" s="1" customFormat="1" ht="58.5" customHeight="1" spans="1:22">
      <c r="A387" s="18">
        <v>379</v>
      </c>
      <c r="B387" s="18" t="s">
        <v>31</v>
      </c>
      <c r="C387" s="24" t="s">
        <v>777</v>
      </c>
      <c r="D387" s="20" t="s">
        <v>1456</v>
      </c>
      <c r="E387" s="19" t="s">
        <v>1457</v>
      </c>
      <c r="F387" s="18"/>
      <c r="G387" s="18" t="s">
        <v>148</v>
      </c>
      <c r="H387" s="18" t="s">
        <v>886</v>
      </c>
      <c r="I387" s="21">
        <v>125</v>
      </c>
      <c r="J387" s="21">
        <v>125</v>
      </c>
      <c r="K387" s="21"/>
      <c r="L387" s="21"/>
      <c r="M387" s="21"/>
      <c r="N387" s="18" t="s">
        <v>1412</v>
      </c>
      <c r="O387" s="38" t="s">
        <v>1458</v>
      </c>
      <c r="P387" s="20" t="s">
        <v>1459</v>
      </c>
      <c r="Q387" s="40"/>
      <c r="R387" s="41">
        <v>44256</v>
      </c>
      <c r="S387" s="41">
        <v>44440</v>
      </c>
      <c r="T387" s="41">
        <v>44531</v>
      </c>
      <c r="U387" s="18"/>
      <c r="V387" s="42">
        <f t="shared" si="9"/>
        <v>0</v>
      </c>
    </row>
    <row r="388" s="1" customFormat="1" ht="52.5" customHeight="1" spans="1:22">
      <c r="A388" s="18">
        <v>380</v>
      </c>
      <c r="B388" s="18" t="s">
        <v>31</v>
      </c>
      <c r="C388" s="24" t="s">
        <v>777</v>
      </c>
      <c r="D388" s="19" t="s">
        <v>1460</v>
      </c>
      <c r="E388" s="19" t="s">
        <v>1461</v>
      </c>
      <c r="F388" s="18"/>
      <c r="G388" s="18" t="s">
        <v>127</v>
      </c>
      <c r="H388" s="18" t="s">
        <v>1081</v>
      </c>
      <c r="I388" s="21">
        <v>146</v>
      </c>
      <c r="J388" s="21">
        <v>146</v>
      </c>
      <c r="K388" s="21"/>
      <c r="L388" s="21"/>
      <c r="M388" s="21"/>
      <c r="N388" s="18" t="s">
        <v>1412</v>
      </c>
      <c r="O388" s="38" t="s">
        <v>1462</v>
      </c>
      <c r="P388" s="19" t="s">
        <v>1463</v>
      </c>
      <c r="Q388" s="40"/>
      <c r="R388" s="41">
        <v>44256</v>
      </c>
      <c r="S388" s="41">
        <v>44378</v>
      </c>
      <c r="T388" s="41">
        <v>44531</v>
      </c>
      <c r="U388" s="18"/>
      <c r="V388" s="42">
        <f t="shared" si="9"/>
        <v>0</v>
      </c>
    </row>
    <row r="389" s="1" customFormat="1" ht="39.75" customHeight="1" spans="1:22">
      <c r="A389" s="18">
        <v>381</v>
      </c>
      <c r="B389" s="18" t="s">
        <v>31</v>
      </c>
      <c r="C389" s="24" t="s">
        <v>777</v>
      </c>
      <c r="D389" s="20" t="s">
        <v>1464</v>
      </c>
      <c r="E389" s="20" t="s">
        <v>1465</v>
      </c>
      <c r="F389" s="24"/>
      <c r="G389" s="24" t="s">
        <v>484</v>
      </c>
      <c r="H389" s="18" t="s">
        <v>37</v>
      </c>
      <c r="I389" s="21">
        <v>550</v>
      </c>
      <c r="J389" s="21">
        <v>60</v>
      </c>
      <c r="K389" s="21"/>
      <c r="L389" s="21">
        <v>290</v>
      </c>
      <c r="M389" s="21">
        <v>200</v>
      </c>
      <c r="N389" s="18" t="s">
        <v>1466</v>
      </c>
      <c r="O389" s="82" t="s">
        <v>1467</v>
      </c>
      <c r="P389" s="20" t="s">
        <v>1468</v>
      </c>
      <c r="Q389" s="18"/>
      <c r="R389" s="41">
        <v>44228</v>
      </c>
      <c r="S389" s="41">
        <v>44531</v>
      </c>
      <c r="T389" s="41">
        <v>44550</v>
      </c>
      <c r="U389" s="18"/>
      <c r="V389" s="42">
        <f t="shared" si="9"/>
        <v>0</v>
      </c>
    </row>
    <row r="390" s="1" customFormat="1" ht="39.95" customHeight="1" spans="1:22">
      <c r="A390" s="18">
        <v>382</v>
      </c>
      <c r="B390" s="18" t="s">
        <v>31</v>
      </c>
      <c r="C390" s="24" t="s">
        <v>777</v>
      </c>
      <c r="D390" s="20" t="s">
        <v>1469</v>
      </c>
      <c r="E390" s="20" t="s">
        <v>1470</v>
      </c>
      <c r="F390" s="24"/>
      <c r="G390" s="24" t="s">
        <v>484</v>
      </c>
      <c r="H390" s="18" t="s">
        <v>37</v>
      </c>
      <c r="I390" s="21">
        <v>900</v>
      </c>
      <c r="J390" s="21">
        <v>52</v>
      </c>
      <c r="K390" s="21"/>
      <c r="L390" s="21">
        <f>699.9-52</f>
        <v>647.9</v>
      </c>
      <c r="M390" s="21">
        <v>200.1</v>
      </c>
      <c r="N390" s="18" t="s">
        <v>1466</v>
      </c>
      <c r="O390" s="82" t="s">
        <v>1471</v>
      </c>
      <c r="P390" s="20" t="s">
        <v>1472</v>
      </c>
      <c r="Q390" s="18"/>
      <c r="R390" s="41">
        <v>44228</v>
      </c>
      <c r="S390" s="41">
        <v>44531</v>
      </c>
      <c r="T390" s="41">
        <v>44550</v>
      </c>
      <c r="U390" s="18"/>
      <c r="V390" s="42">
        <f t="shared" si="9"/>
        <v>0</v>
      </c>
    </row>
    <row r="391" s="1" customFormat="1" ht="51.75" customHeight="1" spans="1:22">
      <c r="A391" s="18">
        <v>383</v>
      </c>
      <c r="B391" s="18" t="s">
        <v>31</v>
      </c>
      <c r="C391" s="24" t="s">
        <v>777</v>
      </c>
      <c r="D391" s="20" t="s">
        <v>1473</v>
      </c>
      <c r="E391" s="20" t="s">
        <v>1474</v>
      </c>
      <c r="F391" s="24"/>
      <c r="G391" s="24" t="s">
        <v>101</v>
      </c>
      <c r="H391" s="24" t="s">
        <v>102</v>
      </c>
      <c r="I391" s="21">
        <v>85</v>
      </c>
      <c r="J391" s="21"/>
      <c r="K391" s="21"/>
      <c r="L391" s="21"/>
      <c r="M391" s="21">
        <v>85</v>
      </c>
      <c r="N391" s="18" t="s">
        <v>648</v>
      </c>
      <c r="O391" s="82" t="s">
        <v>1475</v>
      </c>
      <c r="P391" s="20" t="s">
        <v>1476</v>
      </c>
      <c r="Q391" s="41">
        <v>44378</v>
      </c>
      <c r="R391" s="41">
        <v>44387</v>
      </c>
      <c r="S391" s="41" t="s">
        <v>1477</v>
      </c>
      <c r="T391" s="41">
        <v>44469</v>
      </c>
      <c r="U391" s="18"/>
      <c r="V391" s="42">
        <f t="shared" si="9"/>
        <v>0</v>
      </c>
    </row>
    <row r="392" s="1" customFormat="1" ht="50.25" customHeight="1" spans="1:22">
      <c r="A392" s="18">
        <v>384</v>
      </c>
      <c r="B392" s="18" t="s">
        <v>31</v>
      </c>
      <c r="C392" s="24" t="s">
        <v>777</v>
      </c>
      <c r="D392" s="20" t="s">
        <v>1478</v>
      </c>
      <c r="E392" s="20" t="s">
        <v>1479</v>
      </c>
      <c r="F392" s="24"/>
      <c r="G392" s="24" t="s">
        <v>101</v>
      </c>
      <c r="H392" s="24" t="s">
        <v>1480</v>
      </c>
      <c r="I392" s="21">
        <v>68</v>
      </c>
      <c r="J392" s="21"/>
      <c r="K392" s="21"/>
      <c r="L392" s="21"/>
      <c r="M392" s="21">
        <v>68</v>
      </c>
      <c r="N392" s="18" t="s">
        <v>648</v>
      </c>
      <c r="O392" s="82" t="s">
        <v>1475</v>
      </c>
      <c r="P392" s="20" t="s">
        <v>1481</v>
      </c>
      <c r="Q392" s="41">
        <v>44378</v>
      </c>
      <c r="R392" s="41">
        <v>44387</v>
      </c>
      <c r="S392" s="41" t="s">
        <v>1477</v>
      </c>
      <c r="T392" s="41">
        <v>44467</v>
      </c>
      <c r="U392" s="18"/>
      <c r="V392" s="42">
        <f t="shared" si="9"/>
        <v>0</v>
      </c>
    </row>
    <row r="393" s="3" customFormat="1" ht="88.5" customHeight="1" spans="1:22">
      <c r="A393" s="18">
        <v>385</v>
      </c>
      <c r="B393" s="18" t="s">
        <v>31</v>
      </c>
      <c r="C393" s="24" t="s">
        <v>777</v>
      </c>
      <c r="D393" s="20" t="s">
        <v>1482</v>
      </c>
      <c r="E393" s="20" t="s">
        <v>1483</v>
      </c>
      <c r="F393" s="72"/>
      <c r="G393" s="24" t="s">
        <v>91</v>
      </c>
      <c r="H393" s="24" t="s">
        <v>389</v>
      </c>
      <c r="I393" s="21">
        <v>90</v>
      </c>
      <c r="J393" s="21"/>
      <c r="K393" s="21"/>
      <c r="L393" s="21"/>
      <c r="M393" s="21">
        <v>90</v>
      </c>
      <c r="N393" s="18" t="s">
        <v>648</v>
      </c>
      <c r="O393" s="82" t="s">
        <v>1484</v>
      </c>
      <c r="P393" s="20" t="s">
        <v>1485</v>
      </c>
      <c r="Q393" s="24"/>
      <c r="R393" s="24" t="s">
        <v>674</v>
      </c>
      <c r="S393" s="24" t="s">
        <v>1486</v>
      </c>
      <c r="T393" s="24" t="s">
        <v>675</v>
      </c>
      <c r="U393" s="18"/>
      <c r="V393" s="42">
        <f t="shared" si="9"/>
        <v>0</v>
      </c>
    </row>
    <row r="394" ht="78" customHeight="1" spans="1:22">
      <c r="A394" s="18">
        <v>386</v>
      </c>
      <c r="B394" s="18" t="s">
        <v>31</v>
      </c>
      <c r="C394" s="24" t="s">
        <v>777</v>
      </c>
      <c r="D394" s="20" t="s">
        <v>1487</v>
      </c>
      <c r="E394" s="20" t="s">
        <v>1488</v>
      </c>
      <c r="F394" s="24"/>
      <c r="G394" s="24" t="s">
        <v>380</v>
      </c>
      <c r="H394" s="24" t="s">
        <v>381</v>
      </c>
      <c r="I394" s="21">
        <v>182</v>
      </c>
      <c r="J394" s="21">
        <v>182</v>
      </c>
      <c r="K394" s="21"/>
      <c r="L394" s="21"/>
      <c r="M394" s="21"/>
      <c r="N394" s="24" t="s">
        <v>1489</v>
      </c>
      <c r="O394" s="82" t="s">
        <v>1490</v>
      </c>
      <c r="P394" s="20" t="s">
        <v>1491</v>
      </c>
      <c r="Q394" s="41">
        <v>44409</v>
      </c>
      <c r="R394" s="41">
        <v>44440</v>
      </c>
      <c r="S394" s="41">
        <v>44510</v>
      </c>
      <c r="T394" s="41">
        <v>44531</v>
      </c>
      <c r="U394" s="41"/>
      <c r="V394" s="42">
        <f t="shared" si="9"/>
        <v>0</v>
      </c>
    </row>
    <row r="395" ht="60.75" customHeight="1" spans="1:22">
      <c r="A395" s="18">
        <v>387</v>
      </c>
      <c r="B395" s="18" t="s">
        <v>31</v>
      </c>
      <c r="C395" s="24" t="s">
        <v>777</v>
      </c>
      <c r="D395" s="20" t="s">
        <v>1492</v>
      </c>
      <c r="E395" s="20" t="s">
        <v>1493</v>
      </c>
      <c r="F395" s="24"/>
      <c r="G395" s="24" t="s">
        <v>161</v>
      </c>
      <c r="H395" s="24" t="s">
        <v>515</v>
      </c>
      <c r="I395" s="21">
        <v>40</v>
      </c>
      <c r="J395" s="21"/>
      <c r="K395" s="21"/>
      <c r="L395" s="21"/>
      <c r="M395" s="21">
        <v>40</v>
      </c>
      <c r="N395" s="18" t="s">
        <v>1489</v>
      </c>
      <c r="O395" s="82" t="s">
        <v>1494</v>
      </c>
      <c r="P395" s="20" t="s">
        <v>1495</v>
      </c>
      <c r="Q395" s="41">
        <v>44378</v>
      </c>
      <c r="R395" s="41">
        <v>44407</v>
      </c>
      <c r="S395" s="41">
        <v>44470</v>
      </c>
      <c r="T395" s="41">
        <v>44484</v>
      </c>
      <c r="U395" s="41"/>
      <c r="V395" s="6"/>
    </row>
    <row r="396" ht="86.25" customHeight="1" spans="1:22">
      <c r="A396" s="18">
        <v>388</v>
      </c>
      <c r="B396" s="18" t="s">
        <v>31</v>
      </c>
      <c r="C396" s="24" t="s">
        <v>777</v>
      </c>
      <c r="D396" s="20" t="s">
        <v>1496</v>
      </c>
      <c r="E396" s="20" t="s">
        <v>1497</v>
      </c>
      <c r="F396" s="18"/>
      <c r="G396" s="18" t="s">
        <v>115</v>
      </c>
      <c r="H396" s="24" t="s">
        <v>294</v>
      </c>
      <c r="I396" s="21">
        <v>35</v>
      </c>
      <c r="J396" s="21">
        <v>35</v>
      </c>
      <c r="K396" s="21"/>
      <c r="L396" s="21"/>
      <c r="M396" s="21"/>
      <c r="N396" s="18" t="s">
        <v>648</v>
      </c>
      <c r="O396" s="82" t="s">
        <v>1498</v>
      </c>
      <c r="P396" s="20" t="s">
        <v>1499</v>
      </c>
      <c r="Q396" s="18"/>
      <c r="R396" s="24" t="s">
        <v>1500</v>
      </c>
      <c r="S396" s="24" t="s">
        <v>1501</v>
      </c>
      <c r="T396" s="24" t="s">
        <v>624</v>
      </c>
      <c r="U396" s="18"/>
      <c r="V396" s="6"/>
    </row>
    <row r="397" ht="86.25" customHeight="1" spans="1:22">
      <c r="A397" s="18">
        <v>389</v>
      </c>
      <c r="B397" s="18" t="s">
        <v>701</v>
      </c>
      <c r="C397" s="24" t="s">
        <v>777</v>
      </c>
      <c r="D397" s="20" t="s">
        <v>1502</v>
      </c>
      <c r="E397" s="20" t="s">
        <v>1503</v>
      </c>
      <c r="F397" s="18"/>
      <c r="G397" s="18" t="s">
        <v>110</v>
      </c>
      <c r="H397" s="24" t="s">
        <v>712</v>
      </c>
      <c r="I397" s="21">
        <v>5</v>
      </c>
      <c r="J397" s="21">
        <v>5</v>
      </c>
      <c r="K397" s="21"/>
      <c r="L397" s="21"/>
      <c r="M397" s="21"/>
      <c r="N397" s="18" t="s">
        <v>648</v>
      </c>
      <c r="O397" s="82" t="s">
        <v>1504</v>
      </c>
      <c r="P397" s="20" t="s">
        <v>1505</v>
      </c>
      <c r="Q397" s="18"/>
      <c r="R397" s="87">
        <v>44409</v>
      </c>
      <c r="S397" s="87">
        <v>44470</v>
      </c>
      <c r="T397" s="87">
        <v>44515</v>
      </c>
      <c r="U397" s="18"/>
      <c r="V397" s="6"/>
    </row>
    <row r="398" ht="54.6" customHeight="1" spans="1:22">
      <c r="A398" s="18">
        <v>390</v>
      </c>
      <c r="B398" s="18" t="s">
        <v>31</v>
      </c>
      <c r="C398" s="24" t="s">
        <v>777</v>
      </c>
      <c r="D398" s="128" t="s">
        <v>1506</v>
      </c>
      <c r="E398" s="128" t="s">
        <v>1507</v>
      </c>
      <c r="F398" s="129"/>
      <c r="G398" s="127" t="s">
        <v>977</v>
      </c>
      <c r="H398" s="127" t="s">
        <v>37</v>
      </c>
      <c r="I398" s="129">
        <v>478</v>
      </c>
      <c r="J398" s="129">
        <v>314.7</v>
      </c>
      <c r="K398" s="129"/>
      <c r="L398" s="129"/>
      <c r="M398" s="129">
        <v>163.3</v>
      </c>
      <c r="N398" s="24" t="s">
        <v>648</v>
      </c>
      <c r="O398" s="141" t="s">
        <v>978</v>
      </c>
      <c r="P398" s="128" t="s">
        <v>979</v>
      </c>
      <c r="Q398" s="127"/>
      <c r="R398" s="127" t="s">
        <v>667</v>
      </c>
      <c r="S398" s="127" t="s">
        <v>1508</v>
      </c>
      <c r="T398" s="127" t="s">
        <v>696</v>
      </c>
      <c r="U398" s="18"/>
      <c r="V398" s="6"/>
    </row>
    <row r="399" s="4" customFormat="1" ht="31.9" customHeight="1" spans="1:22">
      <c r="A399" s="73" t="s">
        <v>1509</v>
      </c>
      <c r="B399" s="73"/>
      <c r="C399" s="73"/>
      <c r="D399" s="73"/>
      <c r="E399" s="73"/>
      <c r="F399" s="16"/>
      <c r="G399" s="15"/>
      <c r="H399" s="15"/>
      <c r="I399" s="16">
        <f>SUM(I400:I403)</f>
        <v>615.39</v>
      </c>
      <c r="J399" s="16">
        <f>SUM(J400:J403)</f>
        <v>0</v>
      </c>
      <c r="K399" s="16">
        <f>SUM(K400:K403)</f>
        <v>0</v>
      </c>
      <c r="L399" s="16">
        <f>SUM(L400:L403)</f>
        <v>30.39</v>
      </c>
      <c r="M399" s="16">
        <f>SUM(M400:M403)</f>
        <v>585</v>
      </c>
      <c r="N399" s="88"/>
      <c r="O399" s="146"/>
      <c r="P399" s="147"/>
      <c r="Q399" s="149"/>
      <c r="R399" s="149"/>
      <c r="S399" s="149"/>
      <c r="T399" s="149"/>
      <c r="U399" s="15"/>
      <c r="V399" s="150"/>
    </row>
    <row r="400" ht="36" customHeight="1" spans="1:22">
      <c r="A400" s="18">
        <v>391</v>
      </c>
      <c r="B400" s="18" t="s">
        <v>31</v>
      </c>
      <c r="C400" s="18" t="s">
        <v>1510</v>
      </c>
      <c r="D400" s="19" t="s">
        <v>1511</v>
      </c>
      <c r="E400" s="19" t="s">
        <v>1512</v>
      </c>
      <c r="F400" s="18"/>
      <c r="G400" s="18" t="s">
        <v>36</v>
      </c>
      <c r="H400" s="18" t="s">
        <v>37</v>
      </c>
      <c r="I400" s="21">
        <v>30.39</v>
      </c>
      <c r="J400" s="21"/>
      <c r="K400" s="21"/>
      <c r="L400" s="21">
        <v>30.39</v>
      </c>
      <c r="M400" s="21"/>
      <c r="N400" s="18" t="s">
        <v>1513</v>
      </c>
      <c r="O400" s="38" t="s">
        <v>1514</v>
      </c>
      <c r="P400" s="19" t="s">
        <v>1514</v>
      </c>
      <c r="Q400" s="18"/>
      <c r="R400" s="59">
        <v>44228</v>
      </c>
      <c r="S400" s="59">
        <v>44247</v>
      </c>
      <c r="T400" s="59">
        <v>44260</v>
      </c>
      <c r="U400" s="18"/>
      <c r="V400" s="6"/>
    </row>
    <row r="401" ht="24" spans="1:22">
      <c r="A401" s="18">
        <v>392</v>
      </c>
      <c r="B401" s="18" t="s">
        <v>31</v>
      </c>
      <c r="C401" s="18" t="s">
        <v>1510</v>
      </c>
      <c r="D401" s="19" t="s">
        <v>1515</v>
      </c>
      <c r="E401" s="19" t="s">
        <v>1516</v>
      </c>
      <c r="F401" s="18"/>
      <c r="G401" s="18" t="s">
        <v>36</v>
      </c>
      <c r="H401" s="18" t="s">
        <v>37</v>
      </c>
      <c r="I401" s="21">
        <v>300</v>
      </c>
      <c r="J401" s="21"/>
      <c r="K401" s="21"/>
      <c r="L401" s="21"/>
      <c r="M401" s="21">
        <v>300</v>
      </c>
      <c r="N401" s="18" t="s">
        <v>1517</v>
      </c>
      <c r="O401" s="38" t="s">
        <v>1518</v>
      </c>
      <c r="P401" s="19"/>
      <c r="Q401" s="18"/>
      <c r="R401" s="59">
        <v>44247</v>
      </c>
      <c r="S401" s="59">
        <v>44501</v>
      </c>
      <c r="T401" s="59">
        <v>44520</v>
      </c>
      <c r="U401" s="18"/>
      <c r="V401" s="6"/>
    </row>
    <row r="402" ht="24" spans="1:22">
      <c r="A402" s="18">
        <v>393</v>
      </c>
      <c r="B402" s="18" t="s">
        <v>31</v>
      </c>
      <c r="C402" s="18" t="s">
        <v>1510</v>
      </c>
      <c r="D402" s="19" t="s">
        <v>1519</v>
      </c>
      <c r="E402" s="19" t="s">
        <v>1520</v>
      </c>
      <c r="F402" s="18"/>
      <c r="G402" s="18" t="s">
        <v>36</v>
      </c>
      <c r="H402" s="18" t="s">
        <v>37</v>
      </c>
      <c r="I402" s="21">
        <v>200</v>
      </c>
      <c r="J402" s="21"/>
      <c r="K402" s="21"/>
      <c r="L402" s="21"/>
      <c r="M402" s="21">
        <v>200</v>
      </c>
      <c r="N402" s="18" t="s">
        <v>1517</v>
      </c>
      <c r="O402" s="38" t="s">
        <v>1521</v>
      </c>
      <c r="P402" s="19"/>
      <c r="Q402" s="18"/>
      <c r="R402" s="59">
        <v>44247</v>
      </c>
      <c r="S402" s="59">
        <v>44501</v>
      </c>
      <c r="T402" s="59">
        <v>44520</v>
      </c>
      <c r="U402" s="18"/>
      <c r="V402" s="6"/>
    </row>
    <row r="403" ht="24" spans="1:22">
      <c r="A403" s="18">
        <v>394</v>
      </c>
      <c r="B403" s="18" t="s">
        <v>31</v>
      </c>
      <c r="C403" s="18" t="s">
        <v>1510</v>
      </c>
      <c r="D403" s="19" t="s">
        <v>1522</v>
      </c>
      <c r="E403" s="19" t="s">
        <v>1523</v>
      </c>
      <c r="F403" s="18"/>
      <c r="G403" s="18" t="s">
        <v>36</v>
      </c>
      <c r="H403" s="18" t="s">
        <v>37</v>
      </c>
      <c r="I403" s="21">
        <v>85</v>
      </c>
      <c r="J403" s="21"/>
      <c r="K403" s="21"/>
      <c r="L403" s="21"/>
      <c r="M403" s="21">
        <v>85</v>
      </c>
      <c r="N403" s="18" t="s">
        <v>1517</v>
      </c>
      <c r="O403" s="38" t="s">
        <v>1524</v>
      </c>
      <c r="P403" s="19"/>
      <c r="Q403" s="18"/>
      <c r="R403" s="59">
        <v>44247</v>
      </c>
      <c r="S403" s="59">
        <v>44501</v>
      </c>
      <c r="T403" s="59">
        <v>44520</v>
      </c>
      <c r="U403" s="18"/>
      <c r="V403" s="6"/>
    </row>
    <row r="410" spans="9:11">
      <c r="I410" s="5"/>
      <c r="J410" s="5"/>
      <c r="K410" s="5"/>
    </row>
    <row r="411" spans="8:8">
      <c r="H411" s="7"/>
    </row>
    <row r="412" spans="6:14">
      <c r="F412" s="145"/>
      <c r="G412" s="145"/>
      <c r="H412" s="145"/>
      <c r="I412" s="145"/>
      <c r="J412" s="145"/>
      <c r="K412" s="145"/>
      <c r="L412" s="148"/>
      <c r="M412" s="148"/>
      <c r="N412" s="145"/>
    </row>
    <row r="413" spans="6:14">
      <c r="F413" s="145"/>
      <c r="G413" s="145"/>
      <c r="H413" s="145"/>
      <c r="I413" s="148"/>
      <c r="J413" s="148"/>
      <c r="K413" s="148"/>
      <c r="L413" s="148"/>
      <c r="M413" s="148"/>
      <c r="N413" s="145"/>
    </row>
    <row r="414" spans="6:14">
      <c r="F414" s="145"/>
      <c r="G414" s="145"/>
      <c r="H414" s="145"/>
      <c r="I414" s="148"/>
      <c r="J414" s="148"/>
      <c r="K414" s="148"/>
      <c r="L414" s="148"/>
      <c r="M414" s="148"/>
      <c r="N414" s="145"/>
    </row>
    <row r="415" spans="6:14">
      <c r="F415" s="145"/>
      <c r="G415" s="145"/>
      <c r="H415" s="145"/>
      <c r="I415" s="148"/>
      <c r="J415" s="148"/>
      <c r="K415" s="148"/>
      <c r="L415" s="148"/>
      <c r="M415" s="148"/>
      <c r="N415" s="145"/>
    </row>
    <row r="416" spans="6:14">
      <c r="F416" s="145"/>
      <c r="G416" s="145"/>
      <c r="H416" s="145"/>
      <c r="I416" s="148"/>
      <c r="J416" s="148"/>
      <c r="K416" s="148"/>
      <c r="L416" s="148"/>
      <c r="M416" s="148"/>
      <c r="N416" s="145"/>
    </row>
    <row r="417" spans="6:14">
      <c r="F417" s="145"/>
      <c r="G417" s="145"/>
      <c r="H417" s="145"/>
      <c r="I417" s="148"/>
      <c r="J417" s="148"/>
      <c r="K417" s="148"/>
      <c r="L417" s="148"/>
      <c r="M417" s="148"/>
      <c r="N417" s="145"/>
    </row>
    <row r="418" spans="6:14">
      <c r="F418" s="145"/>
      <c r="G418" s="145"/>
      <c r="H418" s="145"/>
      <c r="I418" s="148"/>
      <c r="J418" s="148"/>
      <c r="K418" s="148"/>
      <c r="L418" s="148"/>
      <c r="M418" s="148"/>
      <c r="N418" s="145"/>
    </row>
    <row r="419" spans="6:14">
      <c r="F419" s="145"/>
      <c r="G419" s="145"/>
      <c r="H419" s="145"/>
      <c r="I419" s="148"/>
      <c r="J419" s="148"/>
      <c r="K419" s="148"/>
      <c r="L419" s="148"/>
      <c r="M419" s="148"/>
      <c r="N419" s="145"/>
    </row>
    <row r="420" spans="6:14">
      <c r="F420" s="145"/>
      <c r="G420" s="145"/>
      <c r="H420" s="145"/>
      <c r="I420" s="148"/>
      <c r="J420" s="148"/>
      <c r="K420" s="148"/>
      <c r="L420" s="148"/>
      <c r="M420" s="148"/>
      <c r="N420" s="145"/>
    </row>
    <row r="421" spans="6:14">
      <c r="F421" s="145"/>
      <c r="G421" s="145"/>
      <c r="H421" s="145"/>
      <c r="I421" s="148"/>
      <c r="J421" s="148"/>
      <c r="K421" s="148"/>
      <c r="L421" s="148"/>
      <c r="M421" s="148"/>
      <c r="N421" s="145"/>
    </row>
    <row r="422" spans="6:14">
      <c r="F422" s="145"/>
      <c r="G422" s="145"/>
      <c r="H422" s="145"/>
      <c r="I422" s="148"/>
      <c r="J422" s="148"/>
      <c r="K422" s="148"/>
      <c r="L422" s="148"/>
      <c r="M422" s="148"/>
      <c r="N422" s="145"/>
    </row>
    <row r="423" spans="6:14">
      <c r="F423" s="145"/>
      <c r="G423" s="145"/>
      <c r="H423" s="145"/>
      <c r="I423" s="148"/>
      <c r="J423" s="148"/>
      <c r="K423" s="148"/>
      <c r="L423" s="148"/>
      <c r="M423" s="148"/>
      <c r="N423" s="145"/>
    </row>
    <row r="424" spans="6:14">
      <c r="F424" s="145"/>
      <c r="G424" s="145"/>
      <c r="H424" s="145"/>
      <c r="I424" s="148"/>
      <c r="J424" s="148"/>
      <c r="K424" s="148"/>
      <c r="L424" s="148"/>
      <c r="M424" s="148"/>
      <c r="N424" s="145"/>
    </row>
    <row r="425" spans="6:14">
      <c r="F425" s="145"/>
      <c r="G425" s="145"/>
      <c r="H425" s="145"/>
      <c r="I425" s="148"/>
      <c r="J425" s="148"/>
      <c r="K425" s="148"/>
      <c r="L425" s="148"/>
      <c r="M425" s="148"/>
      <c r="N425" s="145"/>
    </row>
    <row r="426" spans="6:14">
      <c r="F426" s="145"/>
      <c r="G426" s="145"/>
      <c r="H426" s="145"/>
      <c r="I426" s="148"/>
      <c r="J426" s="148"/>
      <c r="K426" s="148"/>
      <c r="L426" s="148"/>
      <c r="M426" s="148"/>
      <c r="N426" s="145"/>
    </row>
  </sheetData>
  <mergeCells count="18">
    <mergeCell ref="A1:U1"/>
    <mergeCell ref="A2:U2"/>
    <mergeCell ref="A3:U3"/>
    <mergeCell ref="G4:H4"/>
    <mergeCell ref="I4:M4"/>
    <mergeCell ref="Q4:T4"/>
    <mergeCell ref="A6:E6"/>
    <mergeCell ref="A7:E7"/>
    <mergeCell ref="A192:E192"/>
    <mergeCell ref="A399:E399"/>
    <mergeCell ref="A4:A5"/>
    <mergeCell ref="B4:B5"/>
    <mergeCell ref="C4:C5"/>
    <mergeCell ref="D4:D5"/>
    <mergeCell ref="F4:F5"/>
    <mergeCell ref="O4:O5"/>
    <mergeCell ref="P4:P5"/>
    <mergeCell ref="U4:U5"/>
  </mergeCells>
  <conditionalFormatting sqref="D149">
    <cfRule type="duplicateValues" dxfId="0" priority="18"/>
  </conditionalFormatting>
  <conditionalFormatting sqref="D158">
    <cfRule type="duplicateValues" dxfId="0" priority="17"/>
  </conditionalFormatting>
  <conditionalFormatting sqref="D168:E168">
    <cfRule type="duplicateValues" dxfId="0" priority="2"/>
  </conditionalFormatting>
  <conditionalFormatting sqref="D199">
    <cfRule type="duplicateValues" dxfId="0" priority="10"/>
  </conditionalFormatting>
  <conditionalFormatting sqref="D207">
    <cfRule type="duplicateValues" dxfId="0" priority="8"/>
  </conditionalFormatting>
  <conditionalFormatting sqref="D212">
    <cfRule type="duplicateValues" dxfId="0" priority="6"/>
  </conditionalFormatting>
  <conditionalFormatting sqref="D218">
    <cfRule type="duplicateValues" dxfId="0" priority="5"/>
  </conditionalFormatting>
  <conditionalFormatting sqref="D378">
    <cfRule type="duplicateValues" dxfId="0" priority="14"/>
  </conditionalFormatting>
  <conditionalFormatting sqref="D386">
    <cfRule type="duplicateValues" dxfId="0" priority="13"/>
  </conditionalFormatting>
  <conditionalFormatting sqref="D398">
    <cfRule type="duplicateValues" dxfId="0" priority="12"/>
  </conditionalFormatting>
  <conditionalFormatting sqref="D112:D114">
    <cfRule type="duplicateValues" dxfId="0" priority="19"/>
  </conditionalFormatting>
  <conditionalFormatting sqref="D219:D227">
    <cfRule type="duplicateValues" dxfId="0" priority="4"/>
  </conditionalFormatting>
  <conditionalFormatting sqref="D228:D229">
    <cfRule type="duplicateValues" dxfId="0" priority="3"/>
  </conditionalFormatting>
  <conditionalFormatting sqref="D371:D373">
    <cfRule type="duplicateValues" dxfId="0" priority="15"/>
  </conditionalFormatting>
  <conditionalFormatting sqref="D160:D167 D193:D194">
    <cfRule type="duplicateValues" dxfId="0" priority="16"/>
  </conditionalFormatting>
  <conditionalFormatting sqref="D200:D204 D195:D198">
    <cfRule type="duplicateValues" dxfId="0" priority="11"/>
  </conditionalFormatting>
  <conditionalFormatting sqref="D205:D206 D208:D209">
    <cfRule type="duplicateValues" dxfId="0" priority="9"/>
  </conditionalFormatting>
  <conditionalFormatting sqref="D211 D213:D216">
    <cfRule type="duplicateValues" dxfId="0" priority="7"/>
  </conditionalFormatting>
  <pageMargins left="0.66875" right="0.196527777777778" top="0.393055555555556" bottom="0.196527777777778" header="0.511805555555556" footer="0.511805555555556"/>
  <pageSetup paperSize="9" scale="43"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栾川县2021年统筹整合财政涉农资金项目明细表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CUI XIN</cp:lastModifiedBy>
  <dcterms:created xsi:type="dcterms:W3CDTF">2021-08-25T02:57:00Z</dcterms:created>
  <cp:lastPrinted>2021-10-29T08:35:00Z</cp:lastPrinted>
  <dcterms:modified xsi:type="dcterms:W3CDTF">2021-10-29T09:51:00Z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65E0B939AAD74CE28A060025103DC2F8</vt:lpwstr>
  </property>
  <property fmtid="{D5CDD505-2E9C-101B-9397-08002B2CF9AE}" pid="3" name="KSOProductBuildVer">
    <vt:lpwstr>2052-10.1.0.7698</vt:lpwstr>
  </property>
</Properties>
</file>