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栾川县2021年统筹整合财政涉农资金项目明细表" sheetId="4" r:id="rId1"/>
  </sheets>
  <definedNames>
    <definedName name="_xlnm._FilterDatabase" localSheetId="0" hidden="1">栾川县2021年统筹整合财政涉农资金项目明细表!$A$1:$V$386</definedName>
    <definedName name="_xlnm.Print_Titles" localSheetId="0">栾川县2021年统筹整合财政涉农资金项目明细表!$2:$5</definedName>
  </definedNames>
  <calcPr calcId="144525"/>
</workbook>
</file>

<file path=xl/sharedStrings.xml><?xml version="1.0" encoding="utf-8"?>
<sst xmlns="http://schemas.openxmlformats.org/spreadsheetml/2006/main" count="3592" uniqueCount="1469">
  <si>
    <t>附  件</t>
  </si>
  <si>
    <t>栾川县2021年统筹整合财政涉农资金项目明细表</t>
  </si>
  <si>
    <t>单位：万元</t>
  </si>
  <si>
    <t>序号</t>
  </si>
  <si>
    <t>项目性质</t>
  </si>
  <si>
    <t>项目
类别</t>
  </si>
  <si>
    <t>项目名称</t>
  </si>
  <si>
    <t>项目内容</t>
  </si>
  <si>
    <t>补助标准</t>
  </si>
  <si>
    <t>建设地点</t>
  </si>
  <si>
    <t>投入资金规模</t>
  </si>
  <si>
    <t>责任</t>
  </si>
  <si>
    <t>绩效目标</t>
  </si>
  <si>
    <t>利益联结机制形式</t>
  </si>
  <si>
    <t>时间进度计划</t>
  </si>
  <si>
    <t>备注</t>
  </si>
  <si>
    <t>（建设任务）</t>
  </si>
  <si>
    <t>乡（镇）</t>
  </si>
  <si>
    <t>村</t>
  </si>
  <si>
    <t>合计</t>
  </si>
  <si>
    <t>中央资金</t>
  </si>
  <si>
    <t>省级资金</t>
  </si>
  <si>
    <t>市级资金</t>
  </si>
  <si>
    <t>县级资金</t>
  </si>
  <si>
    <t>单位</t>
  </si>
  <si>
    <t>招投标时间</t>
  </si>
  <si>
    <t>开工时间</t>
  </si>
  <si>
    <t>完工时间</t>
  </si>
  <si>
    <t>验收时间</t>
  </si>
  <si>
    <t>资金投入总计</t>
  </si>
  <si>
    <t>一、农业农村基础设施建设类项目合计</t>
  </si>
  <si>
    <t>新建</t>
  </si>
  <si>
    <t>基础设施</t>
  </si>
  <si>
    <t>2021年栾川县农村危房改造项目</t>
  </si>
  <si>
    <t>在全县范围内实施35户危房改造任务，其中C级每户补贴不超1万元;D级每户补贴不超过3.5万元。</t>
  </si>
  <si>
    <t>C级每户补贴不超1万元;D级每户补贴不超过4万元</t>
  </si>
  <si>
    <t>相关乡镇</t>
  </si>
  <si>
    <t>相关村</t>
  </si>
  <si>
    <t>住建局</t>
  </si>
  <si>
    <t>保障我县35户困难群众住房安全，实现农村住房保障动态管理，助力脱贫攻坚与乡村振兴有效衔接。</t>
  </si>
  <si>
    <t>改善危房户住房条件，提高群众生活质量，带动部分低收入人群参与务工，增加收入。</t>
  </si>
  <si>
    <t>2021年栾川县北片区农村垃圾分类示范村建设项目</t>
  </si>
  <si>
    <t>在白土镇、狮子庙镇、秋扒乡、潭头镇30个垃圾分类示范村建设垃圾分类亭。其中，每个脱贫村建3个分类亭，每个非贫困村建1个分类亭，每个分类亭配备4个120L垃圾分类桶，每个分类亭预算5000元，共计31万元。</t>
  </si>
  <si>
    <t>5000元/个垃圾分类亭</t>
  </si>
  <si>
    <t>进一步完善农村垃圾治理基础设施，巩固脱贫攻坚成果，着力改善我县农村环境，带动当地22000余名群众（含低收入人群）参与垃圾分类，助力乡村振兴。</t>
  </si>
  <si>
    <t>改善当地生产生活环境，带动当地部分脱贫户务工，增加贫困群众收入；同时能够有效改变贫困群众的陈旧思想观念，养成良好的卫生习惯。</t>
  </si>
  <si>
    <t>2021年栾川县南片区农村垃圾分类示范村建设项目</t>
  </si>
  <si>
    <t>在栾川乡、赤土店镇、石庙镇20个垃圾分类示范村建设垃圾分类亭。其中，每个脱贫村建3个分类亭，每个非贫困村建1个分类亭，每个分类亭配备4个120L垃圾分类桶，每个分类亭预算5000元，共计14万元。</t>
  </si>
  <si>
    <t>进一步完善农村垃圾治理基础设施，巩固脱贫攻坚成果，着力改善我县农村环境，带动当地31000余名群众（含低收入人群）参与垃圾分类，助力乡村振兴。</t>
  </si>
  <si>
    <t>2021年栾川县西片区农村垃圾分类示范村建设项目</t>
  </si>
  <si>
    <t>在陶湾镇、叫河镇、三川镇、冷水镇30个垃圾分类示范村建设垃圾分类亭。其中，每个脱贫村建3个分类亭，每个非贫困村建1个分类亭，每个分类亭配备4个120L垃圾分类桶，每个分类亭预算5000元，共计31万元。</t>
  </si>
  <si>
    <t>进一步完善农村垃圾治理基础设施，巩固脱贫攻坚成果，着力改善我县农村环境，带动当地38000余名群众（含低收入人群）参与垃圾分类，助力乡村振兴。</t>
  </si>
  <si>
    <t>2021年栾川县东片区农村垃圾分类示范村建设项目</t>
  </si>
  <si>
    <t>在庙子镇、合峪镇、重渡沟管委会的27个垃圾分类示范村建设垃圾分类亭。其中，每个脱贫村建3个分类亭，每个非贫困村建1个分类亭，每个分类亭配备4个120L垃圾分类桶，每个分类亭预算5000元，共计25.5万元。</t>
  </si>
  <si>
    <t>进一步完善农村垃圾治理基础设施，巩固脱贫攻坚成果，着力改善我县农村环境，带动当地24000余名群众（含低收入人群）参与垃圾分类，助力乡村振兴。</t>
  </si>
  <si>
    <t>2021年栾川县东片区农村垃圾中转站项目</t>
  </si>
  <si>
    <t>计划在庙子镇、合峪镇、重渡沟管委会各建设2-3个垃圾中转站，共建设8个垃圾中转站，每个中转站10万元，共计80万。</t>
  </si>
  <si>
    <t>进一步完善农村垃圾治理基础设施，切实缓解我县农村地区垃圾转运压力，改善当地59000余名群众（含低收入人群）的居住环境，助力乡村振兴。</t>
  </si>
  <si>
    <t>2021年栾川县西片区农村垃圾中转站项目</t>
  </si>
  <si>
    <t>计划在陶湾镇、叫河镇、三川镇、冷水镇各建设2-3个垃圾中转站，共建设8个垃圾中转站，每个中转站10万元，共计80万。</t>
  </si>
  <si>
    <t>进一步完善农村垃圾治理基础设施，切实缓解我县农村地区垃圾转运压力，改善当地81000余名群众（含低收入人群）的居住环境，助力乡村振兴。</t>
  </si>
  <si>
    <t>2021年栾川县南片区农村垃圾中转站项目</t>
  </si>
  <si>
    <t>计划在栾川乡、赤土店镇、石庙镇各建设2-4个垃圾中转站，共建设8个垃圾中转站，每个中转站10万元，共计80万。</t>
  </si>
  <si>
    <t>进一步完善农村垃圾治理基础设施，切实缓解我县农村地区垃圾转运压力，改善当地71000余名群众（含低收入人群）的居住环境，助力乡村振兴。</t>
  </si>
  <si>
    <t>2021年栾川县北片区农村垃圾中转站项目</t>
  </si>
  <si>
    <t>计划在白土镇、狮子庙镇、秋扒乡、潭头镇各建设2-3个垃圾中转站，共建设9个垃圾中转站，每个中转站10万元，共计90万。</t>
  </si>
  <si>
    <t>进一步完善农村垃圾治理基础设施，切实缓解我县农村地区垃圾转运压力，改善当地69000余名群众（含低收入人群）的居住环境，助力乡村振兴。</t>
  </si>
  <si>
    <t>2021年栾川县白土镇至三川镇祖师庙段公路大修工程</t>
  </si>
  <si>
    <t>修复长13.9公里，宽4.5米，厚20cm水泥道路</t>
  </si>
  <si>
    <t>白土镇、三川镇</t>
  </si>
  <si>
    <t>铁岭村、祖师庙村</t>
  </si>
  <si>
    <t>交通运输局</t>
  </si>
  <si>
    <t>1.产出指标：数量指标-行政村改建通村（自然村）道路硬化里程≥13.9公里；质量指标-工程验收合格率100%；时效指标-项目完成及时率100%;
2.效益指标：经济效益指标-行政村通客车率100%，具备条件的行政村通硬化路率100%，受益村居民出行平均缩短时间≥0.5小时，全部受益人口3861人；生态效益指标-项目实施可有效减少道路扬尘；可持续影响指标-工程使用年限≥10年。
3.满意度指标：服务对象满意度指标-全部受益人口满意度100%。</t>
  </si>
  <si>
    <t>方便群众出行，改善生产生活条件</t>
  </si>
  <si>
    <t>2021年栾川县冷水镇南泥湖至大南沟公路改建工程</t>
  </si>
  <si>
    <t>建设长4.265公里，宽4.5米，厚20cm水泥道路</t>
  </si>
  <si>
    <t>冷水镇</t>
  </si>
  <si>
    <t>大南沟村
南泥湖村
冷水村</t>
  </si>
  <si>
    <t>1.产出指标：数量指标-行政村改建通村（自然村）道路硬化里程≥4.265公里；质量指标-工程验收合格率100%；时效指标-项目完成及时率100%;
2.效益指标：经济效益指标-行政村通客车率100%，具备条件的行政村通硬化路率100%，受益村居民出行平均缩短时间≥0.5小时，全部受益人口5352人；生态效益指标-项目实施可有效减少道路扬尘；可持续影响指标-工程使用年限≥10年。
3.满意度指标：服务对象满意度指标-全部受益人口满意度100%。</t>
  </si>
  <si>
    <t>2021年栾川县观沟庙五肩头隧道照明工程</t>
  </si>
  <si>
    <t>安装隧道内照明设施</t>
  </si>
  <si>
    <t>狮子庙镇</t>
  </si>
  <si>
    <t>五肩头村</t>
  </si>
  <si>
    <t>1.产出指标：数量指标-安装隧道照明设施；质量指标-工程验收合格率100%；时效指标-项目完成及时率100%;
2.效益指标：经济效益指标-行政村通客车率100%，具备条件的行政村通硬化路率100%，受益村居民出行平均缩短时间≥0.5小时，全部受益人口3756人；生态效益指标-项目实施可有效减少道路扬尘；可持续影响指标-工程使用年限≥10年。
3.满意度指标：服务对象满意度指标-全部受益人口满意度100%。</t>
  </si>
  <si>
    <t>2021年栾川县白土镇等15个乡镇195条公路安全生命防护工程</t>
  </si>
  <si>
    <t>建设360公里公路安全隐患整治</t>
  </si>
  <si>
    <t>15个乡镇</t>
  </si>
  <si>
    <t>各相关村</t>
  </si>
  <si>
    <t>1.产出指标：数量指标-行政村改建通村（自然村）道路安全防护设施≥360公里；质量指标-工程验收合格率100%；时效指标-项目完成及时率100%;
2.效益指标：经济效益指标-行政村通客车率100%，具备条件的行政村通硬化路率100%，受益村居民出行平均缩短时间≥0.5小时，全部受益人口15万人；生态效益指标-项目实施可有效减少道路扬尘；可持续影响指标-工程使用年限≥10年。
3.满意度指标：服务对象满意度指标-全部受益人口满意度100%。</t>
  </si>
  <si>
    <t>2021年栾川县陶湾镇“陶湾谷”康养大道（主干道）改造工程</t>
  </si>
  <si>
    <t>建设长6.15公里，宽4.5米，厚7cm沥青道路</t>
  </si>
  <si>
    <t>陶湾镇</t>
  </si>
  <si>
    <t>协新村、红庙村、唐家庄村</t>
  </si>
  <si>
    <t>1.产出指标：数量指标-行政村改建通村（自然村）道路硬化里程≥6.15公里；质量指标-工程验收合格率100%；时效指标-项目完成及时率100%;
2.效益指标：经济效益指标-行政村通客车率100%，具备条件的行政村通硬化路率100%，受益村居民出行平均缩短时间≥0.5小时，全部受益人口5542人；生态效益指标-项目实施可有效减少道路扬尘；可持续影响指标-工程使用年限≥10年。
3.满意度指标：服务对象满意度指标-全部受益人口满意度100%。</t>
  </si>
  <si>
    <t>2021年栾川县叫河镇东坡村东坡大桥建设工程</t>
  </si>
  <si>
    <t>修建长70m，宽5.5m大桥一座</t>
  </si>
  <si>
    <t>叫河镇</t>
  </si>
  <si>
    <t>东坡村</t>
  </si>
  <si>
    <t>1.产出指标：数量指标-桥梁一座≥70m延米；质量指标-工程验收合格率100%；时效指标-项目完成及时率100%;
2.效益指标：经济效益指标-行政村通客车率100%，具备条件的行政村通硬化路率100%，受益村居民出行平均缩短时间≥0.5小时，全部受益人口937人；生态效益指标-项目实施可有效减少道路扬尘；可持续影响指标-工程使用年限≥10年。
3.满意度指标：服务对象满意度指标-全部受益人口满意度100%。</t>
  </si>
  <si>
    <t>2021年栾川县石庙镇下园村柳树坑至河湾子道路工程</t>
  </si>
  <si>
    <t>石庙镇下园村柳树坑至河湾子道路，长度2.8公里，路基宽度5米，路面宽度4米，路面结构为沥青混凝土。</t>
  </si>
  <si>
    <t>石庙镇</t>
  </si>
  <si>
    <t>下园村</t>
  </si>
  <si>
    <t>1.产出指标：数量指标-行政村改建通村（自然村）道路硬化里程≥2.8公里；质量指标-工程验收合格率100%；时效指标-项目完成及时率100%;
2.效益指标：经济效益指标-行政村通客车率100%，具备条件的行政村通硬化路率100%，受益村居民出行平均缩短时间≥0.5小时，全部受益人口2129人；生态效益指标-项目实施可有效减少道路扬尘；可持续影响指标-工程使用年限≥10年。
3.满意度指标：服务对象满意度指标-全部受益人口满意度100%。</t>
  </si>
  <si>
    <t>2021年栾川县石庙镇上元村东头至车沟口道路工程</t>
  </si>
  <si>
    <t>道路长度1.5公里，路基宽度4米，路面宽度4米，路面结构为9cm沥青混凝土。</t>
  </si>
  <si>
    <t>上元村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</si>
  <si>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3246人；生态效益指标-项目实施可有效减少道路扬尘；可持续影响指标-工程使用年限≥10年。
3.满意度指标：服务对象满意度指标-全部受益人口满意度100%。</t>
  </si>
  <si>
    <t>2021年栾川县秋扒乡北沟村古石坪板桥工程</t>
  </si>
  <si>
    <t>修建长40延米桥梁一座</t>
  </si>
  <si>
    <t>秋扒乡</t>
  </si>
  <si>
    <t>北沟村</t>
  </si>
  <si>
    <t>1.产出指标：数量指标-桥梁一座≥40延米；质量指标-工程验收合格率100%；时效指标-项目完成及时率100%;
2.效益指标：经济效益指标-行政村通客车率100%，具备条件的行政村通硬化路率100%，受益村居民出行平均缩短时间≥0.5小时，全部受益人口1220人；生态效益指标-项目实施可有效减少道路扬尘；可持续影响指标-工程使用年限≥10年。
3.满意度指标：服务对象满意度指标-全部受益人口满意度100%。</t>
  </si>
  <si>
    <t>2021年栾川县重渡沟管委会街上村里沟组至仓房村道路建设项目</t>
  </si>
  <si>
    <t>1、新建长1370米，宽4.5米道路；2、长230米，扩宽2.5米道路；3、长1400米，按宽2米；4、原路面修补540平方米，以上共计约10080平方米</t>
  </si>
  <si>
    <t>重渡沟管委会</t>
  </si>
  <si>
    <t>街上村</t>
  </si>
  <si>
    <t>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1474人；生态效益指标-项目实施可有效减少道路扬尘；可持续影响指标-工程使用年限≥10年。
3.满意度指标：服务对象满意度指标-全部受益人口满意度100%。</t>
  </si>
  <si>
    <t>2021年栾川县重渡沟管委会新南新区至大坝道路建设项目</t>
  </si>
  <si>
    <t>铺设长470米、3700平方米柏油路面</t>
  </si>
  <si>
    <t>新南村</t>
  </si>
  <si>
    <t>1.产出指标：数量指标-行政村改建通村（自然村）道路硬化里程≥0.47公里；质量指标-工程验收合格率100%；时效指标-项目完成及时率100%;
2.效益指标：经济效益指标-行政村通客车率100%，具备条件的行政村通硬化路率100%，受益村居民出行平均缩短时间≥0.5小时，全部受益人口1822人；生态效益指标-项目实施可有效减少道路扬尘；可持续影响指标-工程使用年限≥10年。
3.满意度指标：服务对象满意度指标-全部受益人口满意度100%。</t>
  </si>
  <si>
    <t>2021年栾川县重渡沟管委会街上村三户沟组至竹园沟组道路改线扩宽项目</t>
  </si>
  <si>
    <t>改线扩宽道路1000米，宽4.5米，铺设水泥路面</t>
  </si>
  <si>
    <t>1.产出指标：数量指标-行政村改建通村（自然村）道路硬化里程≥1公里；质量指标-工程验收合格率100%；时效指标-项目完成及时率100%;
2.效益指标：经济效益指标-行政村通客车率100%，具备条件的行政村通硬化路率100%，受益村居民出行平均缩短时间≥0.5小时，全部受益人口1474人；生态效益指标-项目实施可有效减少道路扬尘；可持续影响指标-工程使用年限≥10年。
3.满意度指标：服务对象满意度指标-全部受益人口满意度100%。</t>
  </si>
  <si>
    <t>2021年栾川县潭头镇大坪村铁佛寺爬河桥项目</t>
  </si>
  <si>
    <t>修建长15米，宽4.5米，高3米桥梁一座</t>
  </si>
  <si>
    <t>潭头镇</t>
  </si>
  <si>
    <t>大坪村</t>
  </si>
  <si>
    <t>1.产出指标：数量指标-行政村改建通村（自然村）桥梁一座≥15延米；质量指标-工程验收合格率100%；时效指标-项目完成及时率100%;
2.效益指标：经济效益指标-行政村通客车率100%，具备条件的行政村通硬化路率100%，受益村居民出行平均缩短时间≥0.5小时，全部受益人口1073人；生态效益指标-项目实施可有效减少道路扬尘；可持续影响指标-工程使用年限≥10年。
3.满意度指标：服务对象满意度指标-全部受益人口满意度100%。</t>
  </si>
  <si>
    <t>2021年栾川县潭头镇古城村道路硬化工程</t>
  </si>
  <si>
    <t>铺设长2000米，宽3.5米，厚7CM沥青路面</t>
  </si>
  <si>
    <t>古城村</t>
  </si>
  <si>
    <t>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798人；生态效益指标-项目实施可有效减少道路扬尘；可持续影响指标-工程使用年限≥10年。
3.满意度指标：服务对象满意度指标-全部受益人口满意度100%。</t>
  </si>
  <si>
    <t>2021年栾川县潭头镇蛮营村民心桥改建工程</t>
  </si>
  <si>
    <t>修建长50延米，宽5.5米桥梁一座</t>
  </si>
  <si>
    <t>蛮营村</t>
  </si>
  <si>
    <t>1.产出指标：数量指标-行政村桥梁一座≥50延米；质量指标-工程验收合格率100%；时效指标-项目完成及时率100%;
2.效益指标：经济效益指标-行政村通客车率100%，具备条件的行政村通硬化路率100%，受益村居民出行平均缩短时间≥0.5小时，全部受益人口659人；生态效益指标-项目实施可有效减少道路扬尘；可持续影响指标-工程使用年限≥10年。
3.满意度指标：服务对象满意度指标-全部受益人口满意度100%。</t>
  </si>
  <si>
    <t>2021年栾川县潭头镇Y004断滩后岭凹至垢峪门段公路改建项目（二期）</t>
  </si>
  <si>
    <t>修建长4200米，宽4.5米公路</t>
  </si>
  <si>
    <t>断滩村</t>
  </si>
  <si>
    <t>1.产出指标：数量指标-行政村改建通村（自然村）道路硬化里程≥4.2公里；质量指标-工程验收合格率100%；时效指标-项目完成及时率100%;
2.效益指标：经济效益指标-行政村通客车率100%，具备条件的行政村通硬化路率100%，受益村居民出行平均缩短时间≥0.5小时，全部受益人口463人；生态效益指标-项目实施可有效减少道路扬尘；可持续影响指标-工程使用年限≥10年。
3.满意度指标：服务对象满意度指标-全部受益人口满意度100%。</t>
  </si>
  <si>
    <t>2021年栾川县狮子庙镇山前村岭台组道路硬化工程建设项目</t>
  </si>
  <si>
    <t>建设长3.3公里，宽3.5米，20cm厚水泥路</t>
  </si>
  <si>
    <t>山前村</t>
  </si>
  <si>
    <t>1.产出指标：数量指标-行政村改建通村（自然村）道路硬化里程≥3.3公里；质量指标-工程验收合格率100%；时效指标-项目完成及时率100%;
2.效益指标：经济效益指标-行政村通客车率100%，具备条件的行政村通硬化路率100%，受益村居民出行平均缩短时间≥0.5小时，全部受益人口677人；生态效益指标-项目实施可有效减少道路扬尘；可持续影响指标-工程使用年限≥10年。
3.满意度指标：服务对象满意度指标-全部受益人口满意度100%。</t>
  </si>
  <si>
    <t>2021年栾川县白土镇马超营村金山桥建设项目</t>
  </si>
  <si>
    <t>建设18米长，13米宽桥梁一座</t>
  </si>
  <si>
    <t>白土镇</t>
  </si>
  <si>
    <t>马超营村</t>
  </si>
  <si>
    <t>1.产出指标：数量指标-桥梁一座≥18延米；质量指标-工程验收合格率100%；时效指标-项目完成及时率100%;
2.效益指标：经济效益指标-行政村通客车率100%，具备条件的行政村通硬化路率100%，受益村居民出行平均缩短时间≥0.5小时，全部受益人口2679人；生态效益指标-项目实施可有效减少道路扬尘；可持续影响指标-工程使用年限≥10年。
3.满意度指标：服务对象满意度指标-全部受益人口满意度100%。</t>
  </si>
  <si>
    <t>2021年栾川县白土镇草庙河村大路沟桥工程项目</t>
  </si>
  <si>
    <t>建设长6延米，宽5.5米桥梁一座</t>
  </si>
  <si>
    <t>草庙河村</t>
  </si>
  <si>
    <t>1.产出指标：数量指标-桥梁一座≥6延米；质量指标-工程验收合格率100%；时效指标-项目完成及时率100%;
2.效益指标：经济效益指标-行政村通客车率100%，具备条件的行政村通硬化路率100%，受益村居民出行平均缩短时间≥0.5小时，全部受益人口430人；生态效益指标-项目实施可有效减少道路扬尘；可持续影响指标-工程使用年限≥10年。
3.满意度指标：服务对象满意度指标-全部受益人口满意度100%。</t>
  </si>
  <si>
    <t>2021年栾川县陶湾镇前锋村望草沟道路工程</t>
  </si>
  <si>
    <t>建设宽4.5米，20cm厚水泥混凝土面层，砼C25公路4公里</t>
  </si>
  <si>
    <t>前锋村</t>
  </si>
  <si>
    <t>1.产出指标：数量指标-行政村改建通村（自然村）道路硬化里程≥4公里；质量指标-工程验收合格率100%；时效指标-项目完成及时率100%;
2.效益指标：经济效益指标-行政村通客车率100%，具备条件的行政村通硬化路率100%，受益村居民出行平均缩短时间≥0.5小时，全部受益人口3311人；生态效益指标-项目实施可有效减少道路扬尘；可持续影响指标-工程使用年限≥10年。
3.满意度指标：服务对象满意度指标-全部受益人口满意度100%。</t>
  </si>
  <si>
    <t>2021年栾川县合峪镇黄土岭村古石沟道路建设项目</t>
  </si>
  <si>
    <t>路面硬化4600平米，及路基处理</t>
  </si>
  <si>
    <t>合峪镇</t>
  </si>
  <si>
    <t>黄土岭村</t>
  </si>
  <si>
    <t>1.产出指标：数量指标-行政村改建通村（自然村）道路硬化里程≥4600平方米；质量指标-工程验收合格率100%；时效指标-项目完成及时率100%;
2.效益指标：经济效益指标-行政村通客车率100%，具备条件的行政村通硬化路率100%，受益村居民出行平均缩短时间≥0.5小时，全部受益人口704人；生态效益指标-项目实施可有效减少道路扬尘；可持续影响指标-工程使用年限≥10年。
3.满意度指标：服务对象满意度指标-全部受益人口满意度100%。</t>
  </si>
  <si>
    <t>2021年栾川县合峪镇杨长沟村公路</t>
  </si>
  <si>
    <t>修建3.5米宽道路4.6公里，修建4.5米宽道路2公里，并对部分道路进行扩宽。</t>
  </si>
  <si>
    <t>杨长沟村</t>
  </si>
  <si>
    <t>1.产出指标：数量指标-行政村改建通村（自然村）道路硬化里程≥6.6公里；质量指标-工程验收合格率100%；时效指标-项目完成及时率100%;
2.效益指标：经济效益指标-行政村通客车率100%，具备条件的行政村通硬化路率100%，受益村居民出行平均缩短时间≥0.5小时，全部受益人口312人；生态效益指标-项目实施可有效减少道路扬尘；可持续影响指标-工程使用年限≥10年。
3.满意度指标：服务对象满意度指标-全部受益人口满意度100%。</t>
  </si>
  <si>
    <t>2021年栾川县合峪镇庙湾村道路项目</t>
  </si>
  <si>
    <t>庙湾村竹园沟组道路硬化：长850米，路基宽4.5米，路面宽3.5米，厚度0.2米；东组至西组道路硬化：长1200米，路基宽4.5米，路面宽3.5米，厚度0.2米；罗卜湾组道路硬化：长250米，路基宽4.5米，路面宽3.5米，厚度0.2米。</t>
  </si>
  <si>
    <t>庙湾村</t>
  </si>
  <si>
    <t>1.产出指标：数量指标-行政村改建通村（自然村）道路硬化里程≥2.3公里；质量指标-工程验收合格率100%；时效指标-项目完成及时率100%;
2.效益指标：经济效益指标-行政村通客车率100%，具备条件的行政村通硬化路率100%，受益村居民出行平均缩短时间≥0.5小时，全部受益人口2043人；生态效益指标-项目实施可有效减少道路扬尘；可持续影响指标-工程使用年限≥10年。
3.满意度指标：服务对象满意度指标-全部受益人口满意度100%。</t>
  </si>
  <si>
    <t>2021年栾川县合峪镇柳坪村通组道路项目</t>
  </si>
  <si>
    <t>铺筑水泥混凝土路面11750平方米</t>
  </si>
  <si>
    <t>柳坪村</t>
  </si>
  <si>
    <t>1.产出指标：数量指标-行政村改建通村（自然村）道路硬化里程≥11750平方米；质量指标-工程验收合格率100%；时效指标-项目完成及时率100%;
2.效益指标：经济效益指标-行政村通客车率100%，具备条件的行政村通硬化路率100%，受益村居民出行平均缩短时间≥0.5小时，全部受益人口1391人；生态效益指标-项目实施可有效减少道路扬尘；可持续影响指标-工程使用年限≥10年。
3.满意度指标：服务对象满意度指标-全部受益人口满意度100%。</t>
  </si>
  <si>
    <t>2021年栾川县合峪镇黄土岭村马沟、王印组公路工程</t>
  </si>
  <si>
    <t>建设宽3.5-4.5米，20厘米厚水泥混凝土面层，砼C25公路2.6公里</t>
  </si>
  <si>
    <t>1.产出指标：数量指标-行政村改建通村（自然村）道路硬化里程≥2.6公里；质量指标-工程验收合格率100%；时效指标-项目完成及时率100%;
2.效益指标：经济效益指标-行政村通客车率100%，具备条件的行政村通硬化路率100%，受益村居民出行平均缩短时间≥0.5小时，全部受益人口704人；生态效益指标-项目实施可有效减少道路扬尘；可持续影响指标-工程使用年限≥10年。
3.满意度指标：服务对象满意度指标-全部受益人口满意度100%。</t>
  </si>
  <si>
    <t>2021年栾川县合峪镇毛湾组至砭上组村组公路工程项目</t>
  </si>
  <si>
    <t>建设长1.2公里，宽4.5米，厚20cm水泥道路</t>
  </si>
  <si>
    <t>砭上村</t>
  </si>
  <si>
    <t>1.产出指标：数量指标-行政村改建通村（自然村）道路硬化里程≥1.2公里；质量指标-工程验收合格率100%；时效指标-项目完成及时率100%;
2.效益指标：经济效益指标-行政村通客车率100%，具备条件的行政村通硬化路率100%，受益村居民出行平均缩短时间≥0.5小时，全部受益人口951人；生态效益指标-项目实施可有效减少道路扬尘；可持续影响指标-工程使用年限≥10年。
3.满意度指标：服务对象满意度指标-全部受益人口满意度100%。</t>
  </si>
  <si>
    <t>2021年栾川县庙子镇龙王幢村道路项目</t>
  </si>
  <si>
    <t>路面宽2.5米，铺筑总面积共计24741平方米</t>
  </si>
  <si>
    <t>庙子镇</t>
  </si>
  <si>
    <t>龙王幢村</t>
  </si>
  <si>
    <t>1.产出指标：数量指标-行政村改建通村（自然村）道路硬化里程≥24741平方米；质量指标-工程验收合格率100%；时效指标-项目完成及时率100%;
2.效益指标：经济效益指标-行政村通客车率100%，具备条件的行政村通硬化路率100%，受益村居民出行平均缩短时间≥0.5小时，全部受益人口1709人；生态效益指标-项目实施可有效减少道路扬尘；可持续影响指标-工程使用年限≥10年。
3.满意度指标：服务对象满意度指标-全部受益人口满意度100%。</t>
  </si>
  <si>
    <t>2021年栾川县庙子镇庙子村道路项目</t>
  </si>
  <si>
    <t>路面宽1.2-4.5米，铺高面积共计48775平方米</t>
  </si>
  <si>
    <t>庙子村</t>
  </si>
  <si>
    <t>1.产出指标：数量指标-行政村改建通村（自然村）道路硬化里程≥48775平方米；质量指标-工程验收合格率100%；时效指标-项目完成及时率100%;
2.效益指标：经济效益指标-行政村通客车率100%，具备条件的行政村通硬化路率100%，受益村居民出行平均缩短时间≥0.5小时，全部受益人口3465人；生态效益指标-项目实施可有效减少道路扬尘；可持续影响指标-工程使用年限≥10年。
3.满意度指标：服务对象满意度指标-全部受益人口满意度100%。</t>
  </si>
  <si>
    <t>2021年栾川县庙子镇黄柏村沟口桥涵项目</t>
  </si>
  <si>
    <t>修建长1260米，宽5.5米桥涵一座</t>
  </si>
  <si>
    <t>黄柏村</t>
  </si>
  <si>
    <t>1.产出指标：数量指标-桥涵≥1260米；质量指标-工程验收合格率100%；时效指标-项目完成及时率100%;
2.效益指标：经济效益指标-行政村通客车率100%，具备条件的行政村通硬化路率100%，受益村居民出行平均缩短时间≥0.5小时，全部受益人口990人；生态效益指标-项目实施可有效减少道路扬尘；可持续影响指标-工程使用年限≥10年。
3.满意度指标：服务对象满意度指标-全部受益人口满意度100%。</t>
  </si>
  <si>
    <t>2021年栾川县栾川乡百炉村四、七组道路进行硬化工程</t>
  </si>
  <si>
    <t>建设厚20cm，均宽3.5米，水泥道路4800平方米</t>
  </si>
  <si>
    <t>栾川乡</t>
  </si>
  <si>
    <t>百炉村</t>
  </si>
  <si>
    <t>1.产出指标：数量指标-行政村改建通村（自然村）道路硬化里程≥4800平方米；质量指标-工程验收合格率100%；时效指标-项目完成及时率100%;
2.效益指标：经济效益指标-行政村通客车率100%，具备条件的行政村通硬化路率100%，受益村居民出行平均缩短时间≥0.5小时，全部受益人口1777人；生态效益指标-项目实施可有效减少道路扬尘；可持续影响指标-工程使用年限≥10年。
3.满意度指标：服务对象满意度指标-全部受益人口满意度100%。</t>
  </si>
  <si>
    <t>2021年栾川县栾川乡东养线石桥至养子沟公路改建工程项目</t>
  </si>
  <si>
    <t>建设长5.41公里，宽4.5米，厚7cm沥青道路</t>
  </si>
  <si>
    <t>养子沟村</t>
  </si>
  <si>
    <t>1.产出指标：数量指标-行政村改建通村（自然村）道路硬化里程≥5.41公里；质量指标-工程验收合格率100%；时效指标-项目完成及时率100%;
2.效益指标：经济效益指标-行政村通客车率100%，具备条件的行政村通硬化路率100%，受益村居民出行平均缩短时间≥0.5小时，全部受益人口738人；生态效益指标-项目实施可有效减少道路扬尘；可持续影响指标-工程使用年限≥10年。
3.满意度指标：服务对象满意度指标-全部受益人口满意度100%。</t>
  </si>
  <si>
    <t>2021年栾川县叫河镇东坡村东坡大桥至桃林后沟道路项目</t>
  </si>
  <si>
    <t>建设长3公里，宽4.5米，厚20cm水泥道路</t>
  </si>
  <si>
    <t>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937人；生态效益指标-项目实施可有效减少道路扬尘；可持续影响指标-工程使用年限≥10年。
3.满意度指标：服务对象满意度指标-全部受益人口满意度100%。</t>
  </si>
  <si>
    <t>2021年栾川县叫河镇栗树沟村朱草沟组张家门段道路扩宽及护路浆砌堰建设项目</t>
  </si>
  <si>
    <t>1.建设长450米，宽1.6米，厚5cm沥青道路2025平方米；     2.护路堰长400米，高2.2米，均宽1.05米堰坝一道924立方米。</t>
  </si>
  <si>
    <t>栗树沟村</t>
  </si>
  <si>
    <t>1.产出指标：数量指标-行政村改建通村（自然村）道路硬化里程≥2025平方米；质量指标-工程验收合格率100%；时效指标-项目完成及时率100%;
2.效益指标：经济效益指标-行政村通客车率100%，具备条件的行政村通硬化路率100%，受益村居民出行平均缩短时间≥0.5小时，全部受益人口2536人；生态效益指标-项目实施可有效减少道路扬尘；可持续影响指标-工程使用年限≥10年。
3.满意度指标：服务对象满意度指标-全部受益人口满意度100%。</t>
  </si>
  <si>
    <t>2021年栾川县叫河镇栗树沟村组道路扩建项目</t>
  </si>
  <si>
    <t>1.朱草沟姚家沟长480米，宽2.5米，厚20cm水泥道路；      2.炉子组对门沟长1.5公里，宽3.5米，厚20cm水泥道路</t>
  </si>
  <si>
    <t>1.产出指标：数量指标-行政村改建通村（自然村）道路硬化里程≥1.98公里；质量指标-工程验收合格率100%；时效指标-项目完成及时率100%;
2.效益指标：经济效益指标-行政村通客车率100%，具备条件的行政村通硬化路率100%，受益村居民出行平均缩短时间≥0.5小时，全部受益人口2536人；生态效益指标-项目实施可有效减少道路扬尘；可持续影响指标-工程使用年限≥10年。
3.满意度指标：服务对象满意度指标-全部受益人口满意度100%。</t>
  </si>
  <si>
    <t>2021年栾川县三川镇大红村四棵树桥头-干沟小学公路工程</t>
  </si>
  <si>
    <t>建设长1.5公里，宽3.5米，厚20cm水泥道路</t>
  </si>
  <si>
    <t>三川镇</t>
  </si>
  <si>
    <t>大红村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</si>
  <si>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3138人；生态效益指标-项目实施可有效减少道路扬尘；可持续影响指标-工程使用年限≥10年。
3.满意度指标：服务对象满意度指标-全部受益人口满意度100%。</t>
  </si>
  <si>
    <t>2021年栾川县三川镇柳子村晒布沟村组道路改建工程（缺口资金）</t>
  </si>
  <si>
    <t>建设长1.5公里，宽4.5米，厚20cm水泥道路</t>
  </si>
  <si>
    <t>柳子村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</si>
  <si>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2819人；生态效益指标-项目实施可有效减少道路扬尘；可持续影响指标-工程使用年限≥10年。
3.满意度指标：服务对象满意度指标-全部受益人口满意度100%。</t>
  </si>
  <si>
    <t>2021年栾川县三川镇龙脖村河渠组通组道路、入户路项目</t>
  </si>
  <si>
    <t>建设长700米，宽2.5-3.5米，厚20cm水泥道路3500平方米</t>
  </si>
  <si>
    <t>龙脖村</t>
  </si>
  <si>
    <t>1.产出指标：数量指标-行政村改建通村（自然村）道路硬化里程≥0.7公里；质量指标-工程验收合格率100%；时效指标-项目完成及时率100%;
2.效益指标：经济效益指标-行政村通客车率100%，具备条件的行政村通硬化路率100%，受益村居民出行平均缩短时间≥0.5小时，全部受益人口2891人；生态效益指标-项目实施可有效减少道路扬尘；可持续影响指标-工程使用年限≥10年。
3.满意度指标：服务对象满意度指标-全部受益人口满意度100%。</t>
  </si>
  <si>
    <t>2021年栾川县三川镇龙脖村桥涵、栏杆安装项目</t>
  </si>
  <si>
    <t>安装铁栏杆229.1米，大理石栏杆33.4米</t>
  </si>
  <si>
    <t>1.产出指标：数量指标-行政村改建通村（自然村）桥梁栏杆≥262.5米；质量指标-工程验收合格率100%；时效指标-项目完成及时率100%;
2.效益指标：经济效益指标-行政村通客车率100%，具备条件的行政村通硬化路率100%，受益村居民出行平均缩短时间≥0.5小时，全部受益人口2891人；生态效益指标-项目实施可有效减少道路扬尘；可持续影响指标-工程使用年限≥10年。
3.满意度指标：服务对象满意度指标-全部受益人口满意度100%。</t>
  </si>
  <si>
    <t>2021年栾川县三川镇大红村卢阴沟通组道路建设项目</t>
  </si>
  <si>
    <t>建设长1.05公里，宽3.5米，厚20cm水泥道路</t>
  </si>
  <si>
    <t>1.产出指标：数量指标-行政村改建通村（自然村）道路硬化里程≥1.05公里；质量指标-工程验收合格率100%；时效指标-项目完成及时率100%;
2.效益指标：经济效益指标-行政村通客车率100%，具备条件的行政村通硬化路率100%，受益村居民出行平均缩短时间≥0.5小时，全部受益人口3138人；生态效益指标-项目实施可有效减少道路扬尘；可持续影响指标-工程使用年限≥10年。
3.满意度指标：服务对象满意度指标-全部受益人口满意度100%。</t>
  </si>
  <si>
    <t>2021年栾川县三川镇三道沟村连户路建设项目</t>
  </si>
  <si>
    <t>建设厚20cm，宽2.5-3.5米，水泥道路3000平方</t>
  </si>
  <si>
    <t>三道沟村</t>
  </si>
  <si>
    <t>1.产出指标：数量指标-行政村改建通村（自然村）道路硬化里程≥3000平方米；质量指标-工程验收合格率100%；时效指标-项目完成及时率100%;
2.效益指标：经济效益指标-行政村通客车率100%，具备条件的行政村通硬化路率100%，受益村居民出行平均缩短时间≥0.5小时，全部受益人口1062人；生态效益指标-项目实施可有效减少道路扬尘；可持续影响指标-工程使用年限≥10年。
3.满意度指标：服务对象满意度指标-全部受益人口满意度100%。</t>
  </si>
  <si>
    <t>2021年栾川县三川镇姚湾村五、六、七、十一、十六、十七、十八、十九、二十一等组道路修建项目</t>
  </si>
  <si>
    <t>新建2300米长，宽3.5米，0.2米厚道路（含路基）</t>
  </si>
  <si>
    <t>姚湾村</t>
  </si>
  <si>
    <t>1.产出指标：数量指标-行政村改建通村（自然村）道路硬化里程≥2.3公里；质量指标-工程验收合格率100%；时效指标-项目完成及时率100%;
2.效益指标：经济效益指标-行政村通客车率100%，具备条件的行政村通硬化路率100%，受益村居民出行平均缩短时间≥0.5小时，全部受益人口3752人；生态效益指标-项目实施可有效减少道路扬尘；可持续影响指标-工程使用年限≥10年。
3.满意度指标：服务对象满意度指标-全部受益人口满意度100%。</t>
  </si>
  <si>
    <t>2021年栾川县南石线安保工程</t>
  </si>
  <si>
    <t>安装庄科村至石宝村6.0公里安保工程</t>
  </si>
  <si>
    <t>庄科村、石宝村</t>
  </si>
  <si>
    <t>1.产出指标：数量指标-行政村改建通村（自然村）道路配套设施≥6.0公里；质量指标-工程验收合格率100%；时效指标-项目完成及时率100%;
2.效益指标：经济效益指标-行政村通客车率100%，具备条件的行政村通硬化路率100%，受益村居民出行平均缩短时间≥0.5小时，全部受益人口3030人；生态效益指标-项目实施可有效减少道路扬尘；可持续影响指标-工程使用年限≥10年。
3.满意度指标：服务对象满意度指标-全部受益人口满意度100%。</t>
  </si>
  <si>
    <t>2021年栾川县石庙镇光明村弓巴沟门至幢跟道路工程</t>
  </si>
  <si>
    <t>建设长2.9公里，宽4.5米，厚20CM水泥道路</t>
  </si>
  <si>
    <t>光明村</t>
  </si>
  <si>
    <t>1.产出指标：数量指标-行政村改建通村（自然村）道路硬化里程≥2.9公里；质量指标-工程验收合格率100%；时效指标-项目完成及时率100%;
2.效益指标：经济效益指标-行政村通客车率100%，具备条件的行政村通硬化路率100%，受益村居民出行平均缩短时间≥0.5小时，全部受益人口2146人；生态效益指标-项目实施可有效减少道路扬尘；可持续影响指标-工程使用年限≥10年。
3.满意度指标：服务对象满意度指标-全部受益人口满意度100%。</t>
  </si>
  <si>
    <t>2021年栾川县赤土店镇郭店村户户通道路项目</t>
  </si>
  <si>
    <t>建设长4公里，宽3米，厚18cm水泥道路</t>
  </si>
  <si>
    <t>赤土店镇</t>
  </si>
  <si>
    <t>郭店村</t>
  </si>
  <si>
    <t>1.产出指标：数量指标-行政村改建通村（自然村）道路硬化里程≥4公里；质量指标-工程验收合格率100%；时效指标-项目完成及时率100%;
2.效益指标：经济效益指标-行政村通客车率100%，具备条件的行政村通硬化路率100%，受益村居民出行平均缩短时间≥0.5小时，全部受益人口2313人；生态效益指标-项目实施可有效减少道路扬尘；可持续影响指标-工程使用年限≥10年。
3.满意度指标：服务对象满意度指标-全部受益人口满意度100%。</t>
  </si>
  <si>
    <t>2021年栾川县赤土店镇赤土店村户户通道路项目</t>
  </si>
  <si>
    <t>建设长2公里，宽3米，厚20cm水泥道路</t>
  </si>
  <si>
    <t>赤土店村</t>
  </si>
  <si>
    <t>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3160人；生态效益指标-项目实施可有效减少道路扬尘；可持续影响指标-工程使用年限≥10年。
3.满意度指标：服务对象满意度指标-全部受益人口满意度100%。</t>
  </si>
  <si>
    <t>2021年栾川县赤土店镇白沙洞村炉长沟组户户通道路项目</t>
  </si>
  <si>
    <t>建设长1.5公里，宽2.5米、厚20cm水泥道路</t>
  </si>
  <si>
    <t>白沙洞村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</si>
  <si>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436人；生态效益指标-项目实施可有效减少道路扬尘；可持续影响指标-工程使用年限≥10年。
3.满意度指标：服务对象满意度指标-全部受益人口满意度100%。</t>
  </si>
  <si>
    <t>2021年栾川县秋扒乡雁坎村鸭石桥至秋扒村上庙湾桥道路工程</t>
  </si>
  <si>
    <t>新修路基长1.5公里，宽5.5米（包括护堰等附属工程）</t>
  </si>
  <si>
    <t>秋扒村</t>
  </si>
  <si>
    <t>1.产出指标：数量指标-行政村改建通村（自然村）道路里程≥1.5公里；质量指标-工程验收合格率100%；时效指标-项目完成及时率100%;
2.效益指标：经济效益指标-行政村通客车率100%，具备条件的行政村通硬化路率100%，受益村居民出行平均缩短时间≥0.5小时，全部受益人口3159人；生态效益指标-项目实施可有效减少道路扬尘；可持续影响指标-工程使用年限≥10年。
3.满意度指标：服务对象满意度指标-全部受益人口满意度100%。</t>
  </si>
  <si>
    <t>2021年栾川县秋扒乡秋扒村西街至下坡根组道路修复项目</t>
  </si>
  <si>
    <t>铺设沥青道路7140平方米</t>
  </si>
  <si>
    <t>1.产出指标：数量指标-行政村改建通村（自然村）道路硬化里程≥7140平方米；质量指标-工程验收合格率100%；时效指标-项目完成及时率100%;
2.效益指标：经济效益指标-行政村通客车率100%，具备条件的行政村通硬化路率100%，受益村居民出行平均缩短时间≥0.5小时，全部受益人口3159人；生态效益指标-项目实施可有效减少道路扬尘；可持续影响指标-工程使用年限≥10年。
3.满意度指标：服务对象满意度指标-全部受益人口满意度100%。</t>
  </si>
  <si>
    <t>2021年栾川县秋扒乡下村漫水桥项目</t>
  </si>
  <si>
    <t>建设长53延米，宽7米漫水桥一座</t>
  </si>
  <si>
    <t>1.产出指标：数量指标-行政村改建通村（自然村）桥梁一座≥53延米；质量指标-工程验收合格率100%；时效指标-项目完成及时率100%;
2.效益指标：经济效益指标-行政村通客车率100%，具备条件的行政村通硬化路率100%，受益村居民出行平均缩短时间≥0.5小时，全部受益人口3159人；生态效益指标-项目实施可有效减少道路扬尘；可持续影响指标-工程使用年限≥10年。
3.满意度指标：服务对象满意度指标-全部受益人口满意度100%。</t>
  </si>
  <si>
    <t>2021年栾川县秋扒乡黄岭村通组道路项目</t>
  </si>
  <si>
    <t>1、四个组开挖长7200米，宽3米路基；2、修复长500米，宽3.5米道路。</t>
  </si>
  <si>
    <t>黄岭村</t>
  </si>
  <si>
    <t>1.产出指标：数量指标-行政村改建通村（自然村）道路硬化里程≥7.2公里；质量指标-工程验收合格率100%；时效指标-项目完成及时率100%;
2.效益指标：经济效益指标-行政村通客车率100%，具备条件的行政村通硬化路率100%，受益村居民出行平均缩短时间≥0.5小时，全部受益人口398人；生态效益指标-项目实施可有效减少道路扬尘；可持续影响指标-工程使用年限≥10年。
3.满意度指标：服务对象满意度指标-全部受益人口满意度100%。</t>
  </si>
  <si>
    <t>2021年栾川县重渡沟管委会四秋村道路修复项目</t>
  </si>
  <si>
    <t>1、建设长330米，宽3.5米，厚20CM水泥道路。                                2、修复长8米，宽7米桥梁一座；3、修宽5米，长7米桥梁一座。</t>
  </si>
  <si>
    <t>四秋村</t>
  </si>
  <si>
    <t>1.产出指标：数量指标-行政村改建通村（自然村）道路硬化里程≥0.33公里；质量指标-工程验收合格率100%；时效指标-项目完成及时率100%;
2.效益指标：经济效益指标-行政村通客车率100%，具备条件的行政村通硬化路率100%，受益村居民出行平均缩短时间≥0.5小时，全部受益人口899人；生态效益指标-项目实施可有效减少道路扬尘；可持续影响指标-工程使用年限≥10年。
3.满意度指标：服务对象满意度指标-全部受益人口满意度100%。</t>
  </si>
  <si>
    <t>2021年栾川县重渡沟管委会王坪村村组道路硬化项目</t>
  </si>
  <si>
    <t xml:space="preserve">建设长1.5公里，宽4.5米，厚20CM厚水泥道路                                </t>
  </si>
  <si>
    <t>王坪村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</si>
  <si>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1098人；生态效益指标-项目实施可有效减少道路扬尘；可持续影响指标-工程使用年限≥10年。
3.满意度指标：服务对象满意度指标-全部受益人口满意度100%。</t>
  </si>
  <si>
    <t>2021年栾川县重渡沟管委会重渡社区二组李扎沟道路铺设工程</t>
  </si>
  <si>
    <t xml:space="preserve">建设长520米，宽4.5米，厚20CM水泥道路                                </t>
  </si>
  <si>
    <t>重渡沟村</t>
  </si>
  <si>
    <t>1.产出指标：数量指标-行政村改建通村（自然村）道路硬化里程≥0.52公里；质量指标-工程验收合格率100%；时效指标-项目完成及时率100%;
2.效益指标：经济效益指标-行政村通客车率100%，具备条件的行政村通硬化路率100%，受益村居民出行平均缩短时间≥0.5小时，全部受益人口1620人；生态效益指标-项目实施可有效减少道路扬尘；可持续影响指标-工程使用年限≥10年。
3.满意度指标：服务对象满意度指标-全部受益人口满意度100%。</t>
  </si>
  <si>
    <t>2021年栾川县重渡沟管委会街上村竹园沟组道路扩建项目</t>
  </si>
  <si>
    <t xml:space="preserve">建设长1.5公里，原3.5米道路加宽至4.5米，厚20CM水泥道路                </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</si>
  <si>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1474人；生态效益指标-项目实施可有效减少道路扬尘；可持续影响指标-工程使用年限≥10年。
3.满意度指标：服务对象满意度指标-全部受益人口满意度100%。</t>
  </si>
  <si>
    <t>2021年栾川县重渡沟管委会北乡村伊河大桥修复加固项目</t>
  </si>
  <si>
    <t>对110米桥梁基础加固</t>
  </si>
  <si>
    <t>北乡村</t>
  </si>
  <si>
    <t>1.产出指标：数量指标-行政村桥梁≥110米；质量指标-工程验收合格率100%；时效指标-项目完成及时率100%;
2.效益指标：经济效益指标-行政村通客车率100%，具备条件的行政村通硬化路率100%，受益村居民出行平均缩短时间≥0.5小时，全部受益人口536人；生态效益指标-项目实施可有效减少道路扬尘；可持续影响指标-工程使用年限≥10年。
3.满意度指标：服务对象满意度指标-全部受益人口满意度100%。</t>
  </si>
  <si>
    <t>2021年栾川县重渡沟管委会新南村桥庙沟道路路基项目</t>
  </si>
  <si>
    <t>对桥外、桥中、和尚印、山岔四个居民组长7公里道路路基进行改造</t>
  </si>
  <si>
    <t>1.产出指标：数量指标-行政村改建通村（自然村）道路硬化里程≥7公里；质量指标-工程验收合格率100%；时效指标-项目完成及时率100%;
2.效益指标：经济效益指标-行政村通客车率100%，具备条件的行政村通硬化路率100%，受益村居民出行平均缩短时间≥0.5小时，全部受益人口1822人；生态效益指标-项目实施可有效减少道路扬尘；可持续影响指标-工程使用年限≥10年。
3.满意度指标：服务对象满意度指标-全部受益人口满意度100%。</t>
  </si>
  <si>
    <t>2021年栾川县潭头镇拨云岭村公路加宽项目</t>
  </si>
  <si>
    <t>建设长3公里，宽2米，厚20cm水泥道路</t>
  </si>
  <si>
    <t>拨云岭村</t>
  </si>
  <si>
    <t>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387人；生态效益指标-项目实施可有效减少道路扬尘；可持续影响指标-工程使用年限≥10年。
3.满意度指标：服务对象满意度指标-全部受益人口满意度100%。</t>
  </si>
  <si>
    <t>2021年栾川县重渡大道至白庄公路改建工程（二期）</t>
  </si>
  <si>
    <t>改建长3.2公里，宽4.5米，厚20cm水泥道路</t>
  </si>
  <si>
    <t>大王庙村、纸房村</t>
  </si>
  <si>
    <t>1.产出指标：数量指标-行政村改建通村（自然村）道路硬化里程≥3.2公里；质量指标-工程验收合格率100%；时效指标-项目完成及时率100%;
2.效益指标：经济效益指标-行政村通客车率100%，具备条件的行政村通硬化路率100%，受益村居民出行平均缩短时间≥0.5小时，全部受益人口4170人；生态效益指标-项目实施可有效减少道路扬尘；可持续影响指标-工程使用年限≥10年。
3.满意度指标：服务对象满意度指标-全部受益人口满意度100%。</t>
  </si>
  <si>
    <t>2021年栾川县潭头镇拨云岭村入户道路项目</t>
  </si>
  <si>
    <t>建设厚20cm，宽2.5-3.5米，水泥道路3100平方米</t>
  </si>
  <si>
    <t>1.产出指标：数量指标-行政村改建通村（自然村）道路硬化里程≥3100平方米；质量指标-工程验收合格率100%；时效指标-项目完成及时率100%;
2.效益指标：经济效益指标-行政村通客车率100%，具备条件的行政村通硬化路率100%，受益村居民出行平均缩短时间≥0.5小时，全部受益人口387人；生态效益指标-项目实施可有效减少道路扬尘；可持续影响指标-工程使用年限≥10年。
3.满意度指标：服务对象满意度指标-全部受益人口满意度100%。</t>
  </si>
  <si>
    <t>2021年栾川县潭头镇何村及大坪村公路建设项目</t>
  </si>
  <si>
    <t>何村四组建设长2公里,宽3米，厚20cm水泥村组道路；大坪村公路改建（路基）长3500米，宽5.5米</t>
  </si>
  <si>
    <t>何村村
大坪村</t>
  </si>
  <si>
    <t>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1984人；生态效益指标-项目实施可有效减少道路扬尘；可持续影响指标-工程使用年限≥10年。
3.满意度指标：服务对象满意度指标-全部受益人口满意度100%。</t>
  </si>
  <si>
    <t>2021年栾川县潭头镇柏枝崖村公路加宽项目</t>
  </si>
  <si>
    <t>建设长4400公里，宽2米道路</t>
  </si>
  <si>
    <t>柏枝崖村</t>
  </si>
  <si>
    <t>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378人；生态效益指标-项目实施可有效减少道路扬尘；可持续影响指标-工程使用年限≥10年。
3.满意度指标：服务对象满意度指标-全部受益人口满意度100%。</t>
  </si>
  <si>
    <t>2021年栾川县狮子庙镇东羊道村蛮子沟口至柴西文家后道路建设项目</t>
  </si>
  <si>
    <t>建设长1.85公里，宽3.5米，厚20CM水泥道路</t>
  </si>
  <si>
    <t>东羊道村</t>
  </si>
  <si>
    <t>1.产出指标：数量指标-行政村改建通村（自然村）道路硬化里程≥1.85公里；质量指标-工程验收合格率100%；时效指标-项目完成及时率100%;
2.效益指标：经济效益指标-行政村通客车率100%，具备条件的行政村通硬化路率100%，受益村居民出行平均缩短时间≥0.5小时，全部受益人口826人；生态效益指标-项目实施可有效减少道路扬尘；可持续影响指标-工程使用年限≥10年。
3.满意度指标：服务对象满意度指标-全部受益人口满意度100%。</t>
  </si>
  <si>
    <t>2021年栾川县狮子庙镇长庄村桥梁改建项目</t>
  </si>
  <si>
    <t xml:space="preserve">建设长25延米，宽8米桥梁。 </t>
  </si>
  <si>
    <t>长庄村</t>
  </si>
  <si>
    <t>1.产出指标：数量指标-行政村改建通村（自然村）桥梁一座≥25延米；质量指标-工程验收合格率100%；时效指标-项目完成及时率100%;
2.效益指标：经济效益指标-行政村通客车率100%，具备条件的行政村通硬化路率100%，受益村居民出行平均缩短时间≥0.5小时，全部受益人口1121人；生态效益指标-项目实施可有效减少道路扬尘；可持续影响指标-工程使用年限≥10年。
3.满意度指标：服务对象满意度指标-全部受益人口满意度100%。</t>
  </si>
  <si>
    <t>2021年栾川县狮子庙镇王府沟村至水厂公路项目</t>
  </si>
  <si>
    <t>建设长1.5公里，宽3.5米，厚20CM水泥道路</t>
  </si>
  <si>
    <t>王府沟村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</si>
  <si>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1273人；生态效益指标-项目实施可有效减少道路扬尘；可持续影响指标-工程使用年限≥10年。
3.满意度指标：服务对象满意度指标-全部受益人口满意度100%。</t>
  </si>
  <si>
    <t>2021年栾川县狮子庙镇南沟门村兑九沟道路</t>
  </si>
  <si>
    <t>建设长200米，宽3.5米，厚20CM水泥道路</t>
  </si>
  <si>
    <t>南沟门村</t>
  </si>
  <si>
    <t>1.产出指标：数量指标-行政村改建通村（自然村）道路硬化里程≥0.2公里；质量指标-工程验收合格率100%；时效指标-项目完成及时率100%;
2.效益指标：经济效益指标-行政村通客车率100%，具备条件的行政村通硬化路率100%，受益村居民出行平均缩短时间≥0.5小时，全部受益人口1961人；生态效益指标-项目实施可有效减少道路扬尘；可持续影响指标-工程使用年限≥10年。
3.满意度指标：服务对象满意度指标-全部受益人口满意度100%。</t>
  </si>
  <si>
    <t>2021年栾川县狮子庙镇张岭村竹园组至里沟道路建设项目</t>
  </si>
  <si>
    <t>建设长2.8公里，宽3.5米,厚20cm水泥道路</t>
  </si>
  <si>
    <t>张岭村</t>
  </si>
  <si>
    <t>1.产出指标：数量指标-行政村改建通村（自然村）道路硬化里程≥2.8公里；质量指标-工程验收合格率100%；时效指标-项目完成及时率100%;
2.效益指标：经济效益指标-行政村通客车率100%，具备条件的行政村通硬化路率100%，受益村居民出行平均缩短时间≥0.5小时，全部受益人口663人；生态效益指标-项目实施可有效减少道路扬尘；可持续影响指标-工程使用年限≥10年。
3.满意度指标：服务对象满意度指标-全部受益人口满意度100%。</t>
  </si>
  <si>
    <t>2021年栾川县狮子庙镇张岭村羊道岭至五疙瘩组道路工程项目</t>
  </si>
  <si>
    <t>建设长2.56公里，宽3.5米，厚20cm水泥道路</t>
  </si>
  <si>
    <t>1.产出指标：数量指标-行政村改建通村（自然村）道路硬化里程≥2.56公里；质量指标-工程验收合格率100%；时效指标-项目完成及时率100%;
2.效益指标：经济效益指标-行政村通客车率100%，具备条件的行政村通硬化路率100%，受益村居民出行平均缩短时间≥0.5小时，全部受益人口663人；生态效益指标-项目实施可有效减少道路扬尘；可持续影响指标-工程使用年限≥10年。
3.满意度指标：服务对象满意度指标-全部受益人口满意度100%。</t>
  </si>
  <si>
    <t>2021年栾川县白土镇铁岭村九里沟门组公路工程项目</t>
  </si>
  <si>
    <t>建设长0.9公里，宽3.5米，厚20cm水泥道路</t>
  </si>
  <si>
    <t>铁岭村</t>
  </si>
  <si>
    <t>1.产出指标：数量指标-行政村改建通村（自然村）道路硬化里程≥0.9公里；质量指标-工程验收合格率100%；时效指标-项目完成及时率100%;
2.效益指标：经济效益指标-行政村通客车率100%，具备条件的行政村通硬化路率100%，受益村居民出行平均缩短时间≥0.5小时，全部受益人口1597人；生态效益指标-项目实施可有效减少道路扬尘；可持续影响指标-工程使用年限≥10年。
3.满意度指标：服务对象满意度指标-全部受益人口满意度100%。</t>
  </si>
  <si>
    <t>2021年栾川县白土镇康山村阴坡根至刘坡沟门道路工程</t>
  </si>
  <si>
    <t>建设长3公里，宽4米-4.5米，厚20cm水泥道路</t>
  </si>
  <si>
    <t>康山村</t>
  </si>
  <si>
    <t>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1514人；生态效益指标-项目实施可有效减少道路扬尘；可持续影响指标-工程使用年限≥10年。
3.满意度指标：服务对象满意度指标-全部受益人口满意度100%。</t>
  </si>
  <si>
    <t>2021年栾川县白土镇白土村下河组、上坡组、下堰组、阴坡根组、西头组同组道路项目</t>
  </si>
  <si>
    <t>建设长1.5公里，宽2.5-3米道路，厚20CM水泥道路</t>
  </si>
  <si>
    <t>白土村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</si>
  <si>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1011人；生态效益指标-项目实施可有效减少道路扬尘；可持续影响指标-工程使用年限≥10年。
3.满意度指标：服务对象满意度指标-全部受益人口满意度100%。</t>
  </si>
  <si>
    <t>2021年栾川县白土镇C343柿子醋厂至楼沟道路项目</t>
  </si>
  <si>
    <t>建设长1公里，宽3.5米，厚20cm水泥道路</t>
  </si>
  <si>
    <t>1.产出指标：数量指标-行政村改建通村（自然村）道路硬化里程≥1公里；质量指标-工程验收合格率100%；时效指标-项目完成及时率100%;
2.效益指标：经济效益指标-行政村通客车率100%，具备条件的行政村通硬化路率100%，受益村居民出行平均缩短时间≥0.5小时，全部受益人口2679人；生态效益指标-项目实施可有效减少道路扬尘；可持续影响指标-工程使用年限≥10年。
3.满意度指标：服务对象满意度指标-全部受益人口满意度100%。</t>
  </si>
  <si>
    <t>2021年栾川县白土镇歇脚店大坪组通组道路工程项目</t>
  </si>
  <si>
    <t>建设500平方米道路，20CM厚水泥路一条</t>
  </si>
  <si>
    <t>歇脚店村</t>
  </si>
  <si>
    <t>1.产出指标：数量指标-行政村改建通村（自然村）道路硬化里程≥500平方；质量指标-工程验收合格率100%；时效指标-项目完成及时率100%;
2.效益指标：经济效益指标-行政村通客车率100%，具备条件的行政村通硬化路率100%，受益村居民出行平均缩短时间≥0.5小时，全部受益人口1484人；生态效益指标-项目实施可有效减少道路扬尘；可持续影响指标-工程使用年限≥10年。
3.满意度指标：服务对象满意度指标-全部受益人口满意度100%。</t>
  </si>
  <si>
    <t>2021年栾川县冷水镇增冷线商店门口至车沟脑</t>
  </si>
  <si>
    <t>对1.207公里道路安装安全防护栏等配套设施</t>
  </si>
  <si>
    <t>东增河村</t>
  </si>
  <si>
    <t>1.产出指标：数量指标-行政村改建通村（自然村）安全防护设施≥1.207公里；质量指标-工程验收合格率100%；时效指标-项目完成及时率100%;
2.效益指标：经济效益指标-行政村通客车率100%，具备条件的行政村通硬化路率100%，受益村居民出行平均缩短时间≥0.5小时，全部受益人口3457人；生态效益指标-项目实施可有效减少道路扬尘；可持续影响指标-工程使用年限≥10年。
3.满意度指标：服务对象满意度指标-全部受益人口满意度100%。</t>
  </si>
  <si>
    <t>2021年栾川县冷水镇冷水村四组、三组、七组通组道路</t>
  </si>
  <si>
    <t>建设长0.7公里，宽3米，厚20CM水泥道路</t>
  </si>
  <si>
    <t>冷水村</t>
  </si>
  <si>
    <t>1.产出指标：数量指标-行政村改建通村（自然村）道路硬化里程≥0.7公里；质量指标-工程验收合格率100%；时效指标-项目完成及时率100%;
2.效益指标：经济效益指标-行政村通客车率100%，具备条件的行政村通硬化路率100%，受益村居民出行平均缩短时间≥0.5小时，全部受益人口2878人；生态效益指标-项目实施可有效减少道路扬尘；可持续影响指标-工程使用年限≥10年。
3.满意度指标：服务对象满意度指标-全部受益人口满意度100%。</t>
  </si>
  <si>
    <t>2021年栾川县冷水镇冷水村五组、六组通组道路</t>
  </si>
  <si>
    <t>建设厚7cm，宽2.5-3.5米，沥青道路6800平方米</t>
  </si>
  <si>
    <t>1.产出指标：数量指标-行政村改建通村（自然村）道路硬化里程≥6800平方米；质量指标-工程验收合格率100%；时效指标-项目完成及时率100%;
2.效益指标：经济效益指标-行政村通客车率100%，具备条件的行政村通硬化路率100%，受益村居民出行平均缩短时间≥0.5小时，全部受益人口2878人；生态效益指标-项目实施可有效减少道路扬尘；可持续影响指标-工程使用年限≥10年。
3.满意度指标：服务对象满意度指标-全部受益人口满意度100%。</t>
  </si>
  <si>
    <t>2021年栾川县冷水镇东增河十七组至二十组通组入户道路</t>
  </si>
  <si>
    <t>建设长0.87公里，宽2.5米，厚20CM水泥道路</t>
  </si>
  <si>
    <t>1.产出指标：数量指标-行政村改建通村（自然村）道路硬化里程≥0.87公里；质量指标-工程验收合格率100%；时效指标-项目完成及时率100%;
2.效益指标：经济效益指标-行政村通客车率100%，具备条件的行政村通硬化路率100%，受益村居民出行平均缩短时间≥0.5小时，全部受益人口3457人；生态效益指标-项目实施可有效减少道路扬尘；可持续影响指标-工程使用年限≥10年。
3.满意度指标：服务对象满意度指标-全部受益人口满意度100%。</t>
  </si>
  <si>
    <t>2021年栾川县冷水镇西增河村组户通道路</t>
  </si>
  <si>
    <t>建设厚20cm，宽3米，水泥道路13275平方米</t>
  </si>
  <si>
    <t>西增河村</t>
  </si>
  <si>
    <t>1.产出指标：数量指标-行政村改建通村（自然村）道路硬化里程≥13275平方米；质量指标-工程验收合格率100%；时效指标-项目完成及时率100%;
2.效益指标：经济效益指标-行政村通客车率100%，具备条件的行政村通硬化路率100%，受益村居民出行平均缩短时间≥0.5小时，全部受益人口3343人；生态效益指标-项目实施可有效减少道路扬尘；可持续影响指标-工程使用年限≥10年。
3.满意度指标：服务对象满意度指标-全部受益人口满意度100%。</t>
  </si>
  <si>
    <t>2021年栾川县城关镇大南沟社区后地至石壮沟道路工程</t>
  </si>
  <si>
    <t>建设厚5cm，宽3.5-4.5米，沥青道路8000平方米</t>
  </si>
  <si>
    <t>城关镇</t>
  </si>
  <si>
    <t>大南沟社区</t>
  </si>
  <si>
    <t>1.产出指标：数量指标-行政村改建通村（自然村）道路硬化里程≥8000平方米；质量指标-工程验收合格率100%；时效指标-项目完成及时率100%;
2.效益指标：经济效益指标-行政村通客车率100%，具备条件的行政村通硬化路率100%，受益村居民出行平均缩短时间≥0.5小时，全部受益人口5011人；生态效益指标-项目实施可有效减少道路扬尘；可持续影响指标-工程使用年限≥10年。
3.满意度指标：服务对象满意度指标-全部受益人口满意度100%。</t>
  </si>
  <si>
    <t>2021年栾川县城关镇上河南程寺沟道路铺设工程项目</t>
  </si>
  <si>
    <t>建设厚5cm，宽2.5-3.5米，沥青道路10200平方米</t>
  </si>
  <si>
    <t>上河南社区</t>
  </si>
  <si>
    <t>1.产出指标：数量指标-行政村改建通村（自然村）道路硬化里程≥10200平方米；质量指标-工程验收合格率100%；时效指标-项目完成及时率100%;
2.效益指标：经济效益指标-行政村通客车率100%，具备条件的行政村通硬化路率100%，受益村居民出行平均缩短时间≥0.5小时，全部受益人口4680人；生态效益指标-项目实施可有效减少道路扬尘；可持续影响指标-工程使用年限≥10年。
3.满意度指标：服务对象满意度指标-全部受益人口满意度100%。</t>
  </si>
  <si>
    <t>2021年栾川县陶湾镇协心村池水沟道路安全护栏项目</t>
  </si>
  <si>
    <t>对3公里道路安装安全防护栏等配套设施</t>
  </si>
  <si>
    <t>协心村</t>
  </si>
  <si>
    <t>1.产出指标：数量指标-行政村通村（自然村）道路配套设施≥3公里；质量指标-工程验收合格率100%；时效指标-项目完成及时率100%;
2.效益指标：经济效益指标-行政村通客车率100%，具备条件的行政村通硬化路率100%，受益村居民出行平均缩短时间≥0.5小时，全部受益人口1829人；生态效益指标-项目实施可有效减少道路扬尘；可持续影响指标-工程使用年限≥10年。
3.满意度指标：服务对象满意度指标-全部受益人口满意度100%。</t>
  </si>
  <si>
    <t>2021年栾川县陶湾镇庙底至松树台段公路安全防护工程</t>
  </si>
  <si>
    <t>交通标志牌79块，波形护栏12977米，道口警示柱64根，钢筋护栏20米，减速带9米</t>
  </si>
  <si>
    <t>么坪村，肖圪塔村，三合村，新立村，松树台村</t>
  </si>
  <si>
    <t>1.产出指标：数量指标-行政村通村（自然村）道路配套设施；质量指标-工程验收合格率100%；时效指标-项目完成及时率100%;
2.效益指标：经济效益指标-行政村通客车率100%，具备条件的行政村通硬化路率100%，受益村居民出行平均缩短时间≥0.5小时，全部受益人口6456人；生态效益指标-项目实施可有效减少道路扬尘；可持续影响指标-工程使用年限≥10年。
3.满意度指标：服务对象满意度指标-全部受益人口满意度100%。</t>
  </si>
  <si>
    <t>2021年栾川县陶湾镇伊滨村洞沟组道路工程项目</t>
  </si>
  <si>
    <t>建设长1公里，宽2-4米，厚5cm沥青道路2700平方</t>
  </si>
  <si>
    <t>伊滨村</t>
  </si>
  <si>
    <t>1.产出指标：数量指标-行政村改建通村（自然村）道路硬化里程≥1公里；质量指标-工程验收合格率100%；时效指标-项目完成及时率100%;
2.效益指标：经济效益指标-行政村通客车率100%，具备条件的行政村通硬化路率100%，受益村居民出行平均缩短时间≥0.5小时，全部受益人口2467人；生态效益指标-项目实施可有效减少道路扬尘；可持续影响指标-工程使用年限≥10年。
3.满意度指标：服务对象满意度指标-全部受益人口满意度100%。</t>
  </si>
  <si>
    <t>2021年栾川县合峪镇洛栾快速通道至杨山村委道路大修工程</t>
  </si>
  <si>
    <t>建设长3.6公里，宽4.5米，厚5cm沥青道路24550平方</t>
  </si>
  <si>
    <t>柳坪村、三里桥村、杨山村</t>
  </si>
  <si>
    <t>1.产出指标：数量指标-行政村改建通村（自然村）道路硬化里程≥3.6公里；质量指标-工程验收合格率100%；时效指标-项目完成及时率100%;
2.效益指标：经济效益指标-行政村通客车率100%，具备条件的行政村通硬化路率100%，受益村居民出行平均缩短时间≥0.5小时，全部受益人口4420人；生态效益指标-项目实施可有效减少道路扬尘；可持续影响指标-工程使用年限≥10年。
3.满意度指标：服务对象满意度指标-全部受益人口满意度100%。</t>
  </si>
  <si>
    <t>2021年栾川县合峪镇Y011合峪镇柳坪-杨山道路项目</t>
  </si>
  <si>
    <t>建设长1.8公里，宽3.5米，厚20cm水泥道路</t>
  </si>
  <si>
    <t>柳坪村、杨山村</t>
  </si>
  <si>
    <t>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3197人；生态效益指标-项目实施可有效减少道路扬尘；可持续影响指标-工程使用年限≥10年。
3.满意度指标：服务对象满意度指标-全部受益人口满意度100%。</t>
  </si>
  <si>
    <t>2021年栾川县合峪镇庙北线庙湾至杨沟门道路项目</t>
  </si>
  <si>
    <t>建设长10公里，宽4.5米，厚20CM水泥道路</t>
  </si>
  <si>
    <t>庙湾、五村、酒店、十八盘、杨沟门</t>
  </si>
  <si>
    <t>1.产出指标：数量指标-行政村改建通村（自然村）道路硬化里程≥10公里；质量指标-工程验收合格率100%；时效指标-项目完成及时率100%;
2.效益指标：经济效益指标-行政村通客车率100%，具备条件的行政村通硬化路率100%，受益村居民出行平均缩短时间≥0.5小时，全部受益人口4741人；生态效益指标-项目实施可有效减少道路扬尘；可持续影响指标-工程使用年限≥10年。
3.满意度指标：服务对象满意度指标-全部受益人口满意度100%。</t>
  </si>
  <si>
    <t>2021年栾川县合峪镇钓鱼台村钓鱼台组漫水桥项目</t>
  </si>
  <si>
    <t>建设长30米，宽3.5米漫水桥</t>
  </si>
  <si>
    <t>钓鱼台村</t>
  </si>
  <si>
    <t>1.产出指标：数量指标-桥梁一座≥30延米；质量指标-工程验收合格率100%；时效指标-项目完成及时率100%;
2.效益指标：经济效益指标-行政村通客车率100%，具备条件的行政村通硬化路率100%，受益村居民出行平均缩短时间≥0.5小时，全部受益人口1041人；生态效益指标-项目实施可有效减少道路扬尘；可持续影响指标-工程使用年限≥10年。
3.满意度指标：服务对象满意度指标-全部受益人口满意度100%。</t>
  </si>
  <si>
    <t>2021年栾川县合峪镇杨山村代庄组入户道路工程项目</t>
  </si>
  <si>
    <t>建设宽4.5米，1678平方沥青路一条</t>
  </si>
  <si>
    <t>杨山村</t>
  </si>
  <si>
    <t>1.产出指标：数量指标-行政村改建通村（自然村）道路硬化里程≥1678平方米；质量指标-工程验收合格率100%；时效指标-项目完成及时率100%;
2.效益指标：经济效益指标-行政村通客车率100%，具备条件的行政村通硬化路率100%，受益村居民出行平均缩短时间≥0.5小时，全部受益人口1806人；生态效益指标-项目实施可有效减少道路扬尘；可持续影响指标-工程使用年限≥10年。
3.满意度指标：服务对象满意度指标-全部受益人口满意度100%。</t>
  </si>
  <si>
    <t>2021年栾川县庙子镇北凹村上马沟道路铺油项目</t>
  </si>
  <si>
    <t>建设长1.7公里，宽3.5-4.5米，厚沥青道路8075平方米</t>
  </si>
  <si>
    <t>北凹村</t>
  </si>
  <si>
    <t>1.产出指标：数量指标-行政村改建通村（自然村）道路硬化里程≥1.7公里；质量指标-工程验收合格率100%；时效指标-项目完成及时率100%;
2.效益指标：经济效益指标-行政村通客车率100%，具备条件的行政村通硬化路率100%，受益村居民出行平均缩短时间≥0.5小时，全部受益人口2877人；生态效益指标-项目实施可有效减少道路扬尘；可持续影响指标-工程使用年限≥10年。
3.满意度指标：服务对象满意度指标-全部受益人口满意度100%。</t>
  </si>
  <si>
    <t>2021年栾川县庙子镇龙王幢村三组大桥工程项目</t>
  </si>
  <si>
    <t>建设长65米，宽7.5米大桥</t>
  </si>
  <si>
    <t>1.产出指标：数量指标-桥梁一座≥65延米；质量指标-工程验收合格率100%；时效指标-项目完成及时率100%;
2.效益指标：经济效益指标-行政村通客车率100%，具备条件的行政村通硬化路率100%，受益村居民出行平均缩短时间≥0.5小时，全部受益人口1709人；生态效益指标-项目实施可有效减少道路扬尘；可持续影响指标-工程使用年限≥10年。
3.满意度指标：服务对象满意度指标-全部受益人口满意度100%。</t>
  </si>
  <si>
    <t>2021年栾川县庙子镇英雄村委至北凹道路项目</t>
  </si>
  <si>
    <t>建设长3.3公里，宽4.5米，厚5cm沥青道路</t>
  </si>
  <si>
    <t>英雄村</t>
  </si>
  <si>
    <t>1.产出指标：数量指标-行政村改建通村（自然村）道路硬化里程≥3.3公里；质量指标-工程验收合格率100%；时效指标-项目完成及时率100%;
2.效益指标：经济效益指标-行政村通客车率100%，具备条件的行政村通硬化路率100%，受益村居民出行平均缩短时间≥0.5小时，全部受益人口1534人；生态效益指标-项目实施可有效减少道路扬尘；可持续影响指标-工程使用年限≥10年。
3.满意度指标：服务对象满意度指标-全部受益人口满意度100%。</t>
  </si>
  <si>
    <t>2021年栾川县潭卢线至范津寺道路改建工程</t>
  </si>
  <si>
    <t>建设长2.3公里，宽4.5米，厚20cm水泥道路</t>
  </si>
  <si>
    <t>上河村</t>
  </si>
  <si>
    <t>1.产出指标：数量指标-行政村改建通村（自然村）道路硬化里程≥2.3公里；质量指标-工程验收合格率100%；时效指标-项目完成及时率100%;
2.效益指标：经济效益指标-行政村通客车率100%，具备条件的行政村通硬化路率100%，受益村居民出行平均缩短时间≥0.5小时，全部受益人口569人；生态效益指标-项目实施可有效减少道路扬尘；可持续影响指标-工程使用年限≥10年。
3.满意度指标：服务对象满意度指标-全部受益人口满意度100%。</t>
  </si>
  <si>
    <t>2021年栾川县栾川乡养子口柳西至后窑道路建设项目</t>
  </si>
  <si>
    <t>建设厚20cm，宽3.5米，水泥道路6800平方</t>
  </si>
  <si>
    <t>养子口村</t>
  </si>
  <si>
    <t>1.产出指标：数量指标-行政村改建通村（自然村）道路硬化里程≥6800平方米；质量指标-工程验收合格率100%；时效指标-项目完成及时率100%;
2.效益指标：经济效益指标-行政村通客车率100%，具备条件的行政村通硬化路率100%，受益村居民出行平均缩短时间≥0.5小时，全部受益人口2517人；生态效益指标-项目实施可有效减少道路扬尘；可持续影响指标-工程使用年限≥10年。
3.满意度指标：服务对象满意度指标-全部受益人口满意度100%。</t>
  </si>
  <si>
    <t>2021年栾川县栾川乡百炉村村部至后香坊道路护栏工程</t>
  </si>
  <si>
    <t>安装村部至后香坊公路安全配套设施</t>
  </si>
  <si>
    <t>1.产出指标：数量指标-行政村改建通村（自然村）道路配套设施；质量指标-工程验收合格率100%；时效指标-项目完成及时率100%;
2.效益指标：经济效益指标-行政村通客车率100%，具备条件的行政村通硬化路率100%，受益村居民出行平均缩短时间≥0.5小时，全部受益人口1777人；生态效益指标-项目实施可有效减少道路扬尘；可持续影响指标-工程使用年限≥10年。
3.满意度指标：服务对象满意度指标-全部受益人口满意度100%。</t>
  </si>
  <si>
    <t>2021年栾川县栾川乡后坪村道工程</t>
  </si>
  <si>
    <t>建设长2.5公里，宽4.5米，厚20cm水泥道路</t>
  </si>
  <si>
    <t>后坪村</t>
  </si>
  <si>
    <t>1.产出指标：数量指标-行政村改建通村（自然村）道路硬化里程≥2.5公里；质量指标-工程验收合格率100%；时效指标-项目完成及时率100%;
2.效益指标：经济效益指标-行政村通客车率100%，具备条件的行政村通硬化路率100%，受益村居民出行平均缩短时间≥0.5小时，全部受益人口1856人；生态效益指标-项目实施可有效减少道路扬尘；可持续影响指标-工程使用年限≥10年。
3.满意度指标：服务对象满意度指标-全部受益人口满意度100%。</t>
  </si>
  <si>
    <t>2021年栾川县陶湾镇焦树凹黄背岭小桥工程</t>
  </si>
  <si>
    <t>建设长14.9米，宽5米桥梁</t>
  </si>
  <si>
    <t>焦树凹村</t>
  </si>
  <si>
    <t>1.产出指标：数量指标-行政村桥梁一座≥14.9延米；质量指标-工程验收合格率100%；时效指标-项目完成及时率100%;
2.效益指标：经济效益指标-行政村通客车率100%，具备条件的行政村通硬化路率100%，受益村居民出行平均缩短时间≥0.5小时，全部受益人口1761人；生态效益指标-项目实施可有效减少道路扬尘；可持续影响指标-工程使用年限≥10年。
3.满意度指标：服务对象满意度指标-全部受益人口满意度100%。</t>
  </si>
  <si>
    <t>2021年栾川县狮子庙镇瓮峪街村道路工程建设项目</t>
  </si>
  <si>
    <t>建设长2.5公里，宽3.5米，厚20cm水泥道路</t>
  </si>
  <si>
    <t>瓮峪村</t>
  </si>
  <si>
    <t>1.产出指标：数量指标-行政村改建通村（自然村）道路硬化里程≥2.5公里；质量指标-工程验收合格率100%；时效指标-项目完成及时率100%;
2.效益指标：经济效益指标-行政村通客车率100%，具备条件的行政村通硬化路率100%，受益村居民出行平均缩短时间≥0.5小时，全部受益人口961人；生态效益指标-项目实施可有效减少道路扬尘；可持续影响指标-工程使用年限≥10年。
3.满意度指标：服务对象满意度指标-全部受益人口满意度100%。</t>
  </si>
  <si>
    <t>2021年栾川县合峪镇水沟村村组道路扩宽及硬化项目</t>
  </si>
  <si>
    <t>建设长1.5公里，宽4.5米，厚5cm沥青道路</t>
  </si>
  <si>
    <t>水沟村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</si>
  <si>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967人；生态效益指标-项目实施可有效减少道路扬尘；可持续影响指标-工程使用年限≥10年。
3.满意度指标：服务对象满意度指标-全部受益人口满意度100%。</t>
  </si>
  <si>
    <t>2021年栾川县潭头镇何村村黄下门至西门桥道路公路工程</t>
  </si>
  <si>
    <t>建设长1.9公里，宽4.5米，厚20cm水泥道路</t>
  </si>
  <si>
    <t>何村村</t>
  </si>
  <si>
    <t>1.产出指标：数量指标-行政村改建通村（自然村）道路硬化里程≥1.9公里；质量指标-工程验收合格率100%；时效指标-项目完成及时率100%;
2.效益指标：经济效益指标-行政村通客车率100%，具备条件的行政村通硬化路率100%，受益村居民出行平均缩短时间≥0.5小时，全部受益人口1984人；生态效益指标-项目实施可有效减少道路扬尘；可持续影响指标-工程使用年限≥10年。
3.满意度指标：服务对象满意度指标-全部受益人口满意度100%。</t>
  </si>
  <si>
    <t>2021年栾川县庙子镇高崖头村鸾州大道至四、五组道路项目</t>
  </si>
  <si>
    <t>建设厚5cm，宽2.5-3.5米，沥青道路9700平方</t>
  </si>
  <si>
    <t>高崖头村</t>
  </si>
  <si>
    <t>1.产出指标：数量指标-行政村改建通村（自然村）道路硬化里程≥9700平方米；质量指标-工程验收合格率100%；时效指标-项目完成及时率100%;
2.效益指标：经济效益指标-行政村通客车率100%，具备条件的行政村通硬化路率100%，受益村居民出行平均缩短时间≥0.5小时，全部受益人口2005人；生态效益指标-项目实施可有效减少道路扬尘；可持续影响指标-工程使用年限≥10年。
3.满意度指标：服务对象满意度指标-全部受益人口满意度100%。</t>
  </si>
  <si>
    <t>2021年栾川县潭头镇东山村养殖场道路硬化工程</t>
  </si>
  <si>
    <t>建设厚20cm，宽2.5-3.5米，水泥道路933平方米</t>
  </si>
  <si>
    <t>东山村</t>
  </si>
  <si>
    <t>1.产出指标：数量指标-行政村改建通村（自然村）道路硬化里程≥933平方米；质量指标-工程验收合格率100%；时效指标-项目完成及时率100%;
2.效益指标：经济效益指标-行政村通客车率100%，具备条件的行政村通硬化路率100%，受益村居民出行平均缩短时间≥0.5小时，全部受益人口1033人；生态效益指标-项目实施可有效减少道路扬尘；可持续影响指标-工程使用年限≥10年。
3.满意度指标：服务对象满意度指标-全部受益人口满意度100%。</t>
  </si>
  <si>
    <t>2021年栾川县庙子镇吕顺村公路项目</t>
  </si>
  <si>
    <t>建设长2公里，宽4.5米，厚20cm水泥道路</t>
  </si>
  <si>
    <t>吕顺村</t>
  </si>
  <si>
    <t>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1007人；生态效益指标-项目实施可有效减少道路扬尘；可持续影响指标-工程使用年限≥10年。
3.满意度指标：服务对象满意度指标-全部受益人口满意度100%。</t>
  </si>
  <si>
    <t>2021年栾川县狮子庙镇罗村村坪地前头至后头道路建设项目</t>
  </si>
  <si>
    <t>建设长1.636公里，宽3.5米，厚20CM水泥道路</t>
  </si>
  <si>
    <t>罗村村</t>
  </si>
  <si>
    <t>1.产出指标：数量指标-行政村改建通村（自然村）道路硬化里程≥1.636公里；质量指标-工程验收合格率100%；时效指标-项目完成及时率100%;
2.效益指标：经济效益指标-行政村通客车率100%，具备条件的行政村通硬化路率100%，受益村居民出行平均缩短时间≥0.5小时，全部受益人口2523人；生态效益指标-项目实施可有效减少道路扬尘；可持续影响指标-工程使用年限≥10年。
3.满意度指标：服务对象满意度指标-全部受益人口满意度100%。</t>
  </si>
  <si>
    <t>2021年栾川县陶湾镇红庙村道路项目</t>
  </si>
  <si>
    <t>建设长1.86公里，宽3.5米，厚20cm水泥道路6510平方米</t>
  </si>
  <si>
    <t>红庙村</t>
  </si>
  <si>
    <t>1.产出指标：数量指标-行政村改建通村（自然村）道路硬化里程≥1.86公里；质量指标-工程验收合格率100%；时效指标-项目完成及时率100%;
2.效益指标：经济效益指标-行政村通客车率100%，具备条件的行政村通硬化路率100%，受益村居民出行平均缩短时间≥0.5小时，全部受益人口1363人；生态效益指标-项目实施可有效减少道路扬尘；可持续影响指标-工程使用年限≥10年。
3.满意度指标：服务对象满意度指标-全部受益人口满意度100%。</t>
  </si>
  <si>
    <t>无需招标</t>
  </si>
  <si>
    <t>2021年栾川县农村饮水安全维修工程</t>
  </si>
  <si>
    <t>全县276处农村集中供水工程维修材料购置，购置PE100管道、管件、水泵、配置消毒剂等</t>
  </si>
  <si>
    <t>栾川县</t>
  </si>
  <si>
    <t>涉及村</t>
  </si>
  <si>
    <t>水利局</t>
  </si>
  <si>
    <t>可巩固提升全县276处农村集中供水工程饮水质量，受益人口8万人。</t>
  </si>
  <si>
    <t>改善群众饮水质量</t>
  </si>
  <si>
    <t>2021年10月30日</t>
  </si>
  <si>
    <t>2021年12月30日</t>
  </si>
  <si>
    <t>2021年栾川县白土镇镇镇区供水改造工程</t>
  </si>
  <si>
    <t>敷设D300×8钢管约1900米，敷设φ160钢丝骨架PE管2600米，新建200m3和100m3蓄水池各1座，PE100塑料管（黑PE管）:φ63长度500m,φ50长度1800m,φ40长度1500m,φ32长度1000m,φ25长度1600m；清理修缮老蓄水池1个，管理房1间10m2,潜水泵及其配套设施1套；对接改造支管道、阀门、管件等，其它小项材料若干，混凝土支墩、挖填管沟等。</t>
  </si>
  <si>
    <t>可保障白土镇区及易地搬迁小区群众用水</t>
  </si>
  <si>
    <t>2021年栾川县陶湾镇红庙村饮用水项目</t>
  </si>
  <si>
    <t>建设48立方米蓄水池一座、敷设管道2600米，旧机井修缮</t>
  </si>
  <si>
    <t>　</t>
  </si>
  <si>
    <t>解决红庙村红庙组、童家庄组、小东沟组（5组6组）85户324口群众吃水问题，其中脱贫户13户</t>
  </si>
  <si>
    <t>2021年栾川县石庙镇观星村饮水安全维修工程</t>
  </si>
  <si>
    <t>更新3.0寸管道长度3300米。</t>
  </si>
  <si>
    <t>观星村</t>
  </si>
  <si>
    <t>受益西地组、白土坪组、苍房组、河东组共202户671人，游客400人，受益脱贫户28户91人。</t>
  </si>
  <si>
    <t>2021年栾川县栾川乡方村村饮水管网改造工程</t>
  </si>
  <si>
    <t>方村村自来水管网对接延伸,共计铺设管网7260米，其中管径110mm管网1475米；管径50mm3885米、管径20mm1900米。</t>
  </si>
  <si>
    <t>方村村</t>
  </si>
  <si>
    <t>提升该村310户群众饮水质量，其中贫困群众8户27人。</t>
  </si>
  <si>
    <t>2021年栾川县陶湾镇陶湾社区备用水源工程</t>
  </si>
  <si>
    <t>备用井一眼，20吨无塔供水器及配套水泵、供水管线（水电）等设施</t>
  </si>
  <si>
    <t>陶湾社区</t>
  </si>
  <si>
    <t>改善1100人，其中脱贫户6户25人群众饮水</t>
  </si>
  <si>
    <t>2021年7月1日</t>
  </si>
  <si>
    <t>2021年栾川县陶湾镇前锋村16组安全饮水备用水源工程</t>
  </si>
  <si>
    <t>备用井一眼，无塔供水器及配套设施</t>
  </si>
  <si>
    <t>改善前锋村大王沟组群众饮水质量，受益230人，其中脱贫户6户28人</t>
  </si>
  <si>
    <t>2021年栾川县陶湾镇陶湾社区饮水管网延伸工程项目</t>
  </si>
  <si>
    <t>铺设PE110管1612米、PE160管2485米、PE75管3130米，建设检查井24座</t>
  </si>
  <si>
    <t>改善5200余人饮水</t>
  </si>
  <si>
    <t>2021年栾川县合峪镇合峪村镇区集中供水工程</t>
  </si>
  <si>
    <t>新建50方净化池一座，取水口改造一处，更新水源至水厂直径200毫米引水管道2.4千米，维护供水管网13000米，维修阀门30个，更换水泵2个，</t>
  </si>
  <si>
    <t>合峪村</t>
  </si>
  <si>
    <t>改善提高镇区1.3万余群众的饮水质量</t>
  </si>
  <si>
    <t>2021年栾川县秋扒乡北沟村-蒿坪村饮水管网建设项目</t>
  </si>
  <si>
    <t>铺设饮水管线9000米，修复3个蓄水池并配套设施</t>
  </si>
  <si>
    <t>蒿坪村</t>
  </si>
  <si>
    <t>提高蒿坪村一二三组群众供水质量</t>
  </si>
  <si>
    <t>2021年栾川县庙子镇汉秋村安全饮水管网改造项目</t>
  </si>
  <si>
    <t>更换直径110黑色管道5000米</t>
  </si>
  <si>
    <t>汉秋村</t>
  </si>
  <si>
    <t>改善243户930人的饮水质量</t>
  </si>
  <si>
    <t>2021年栾川县潭头镇何村饮水管道修护工程</t>
  </si>
  <si>
    <t>对原集中供水工程引水管道进行维修</t>
  </si>
  <si>
    <t>何村</t>
  </si>
  <si>
    <t>改善潭头镇何村群众
饮水条件</t>
  </si>
  <si>
    <t>2021年栾川县潭头镇胡家村饮水管道及水井建设</t>
  </si>
  <si>
    <t>胡家村深70米水井一眼，水泵一台，PE管线长800米，三相电缆线等。王庄水厂水池防渗修复、水泵更换、泵房修复，王庄水厂至胡家村5000米PE100管道更换。</t>
  </si>
  <si>
    <t>胡家村</t>
  </si>
  <si>
    <t>改善全村群众饮水质量,其中脱贫人口146人</t>
  </si>
  <si>
    <t>2021年栾川县狮子庙镇镇区集中供水维修工程</t>
  </si>
  <si>
    <t>维修加固一个蓄水池300立方</t>
  </si>
  <si>
    <t>狮子庙村</t>
  </si>
  <si>
    <t>改善3493名群众安全饮水。</t>
  </si>
  <si>
    <t>2021年栾川县冷水镇饮水安全改造项目</t>
  </si>
  <si>
    <t>冷水镇饮水安全工程改造涉及3个村和镇区，在南泥湖村12组13组新建40㎥高位蓄水池一座，新建截留坝一座,对原有深水井进行清洗，加装提灌设备一套，铺设提水和供水管网3000米。在南沟村6组实施供水管网入户延伸200米,配套建设水表井安装水表。在冷水沟村5-9组铺设供水管网900米延伸入户。在冷水沟村2组实施供水管网入户延伸200米，配套建设阀门井等。在镇区实施东、西增河两个水源联通工程，优化供水设施。</t>
  </si>
  <si>
    <t>南泥湖村、冷水沟村、南沟村、镇区</t>
  </si>
  <si>
    <t>改善该镇部分群众饮水安全,群众对项目实施效果非常满意</t>
  </si>
  <si>
    <t>2021年栾川县狮子庙镇南沟门村后岭组提引水工程</t>
  </si>
  <si>
    <t>从圪辽沟口水厂供水主管道分水器上再引出一路管道，到该组北沟三岔处建一处泵站，泵站包括一间10m2管理房，一座20m3蓄水池，水泵及其附属配套设施。从泵站再提水到北沟与王家沟分水岭，建一座10m3蓄水池。</t>
  </si>
  <si>
    <t>改善该组4片居民12户48人饮水</t>
  </si>
  <si>
    <t>解决当地群众饮水问题，提高生活质量</t>
  </si>
  <si>
    <t>2021年栾川县叫河镇桦树坪村南天门组饮水项目</t>
  </si>
  <si>
    <t>截流坝长19米、高4.5米，集水池1个长3米、高4米、宽3米，管道200米</t>
  </si>
  <si>
    <t>桦树坪村</t>
  </si>
  <si>
    <t>改善南泥湖组和桦树坪组102户396人饮水质量，其中脱贫人口27户108人</t>
  </si>
  <si>
    <t>2021年栾川县石庙镇庄科村备用水源工程</t>
  </si>
  <si>
    <t>庄科水库内淤积干滩新建直径3米大口井两眼，水库副坝体拆除.</t>
  </si>
  <si>
    <t>庄科村</t>
  </si>
  <si>
    <t>提高饮水质量426人。</t>
  </si>
  <si>
    <t>2021年栾川县狮子庙镇许沟村补充水源工程</t>
  </si>
  <si>
    <t>从后沟组坡根建一个40m³蓄水池，供水管道与原管网对接1300米，（1.5寸水管1300米）</t>
  </si>
  <si>
    <t>许沟村</t>
  </si>
  <si>
    <t>项目建设有限吸纳贫困劳动力参与务工，带动5名贫困群众参与务工增收</t>
  </si>
  <si>
    <t>2021年栾川县陶湾镇么坪村堰坝工程</t>
  </si>
  <si>
    <t>建设长600米，均宽1米，高3米</t>
  </si>
  <si>
    <t>么坪村</t>
  </si>
  <si>
    <t>该项目实施后，提高河道防洪能力</t>
  </si>
  <si>
    <t>提高防洪减灾能力</t>
  </si>
  <si>
    <t>2021年栾川县合峪镇酒店村灾后重建堰坝项目</t>
  </si>
  <si>
    <t>灾后重建均高1.8米，均宽1.3米8个组堰坝600米，共计1200立方</t>
  </si>
  <si>
    <t>酒店村</t>
  </si>
  <si>
    <t>改善群众生产生活条件，有效保护耕地</t>
  </si>
  <si>
    <t>2021年栾川县赤土店镇公主坪村堰坝工程</t>
  </si>
  <si>
    <t>村委到中村堰坝工程长250米（河道清理550米）修建堰坝双侧500米，侧堰上面厚0.25米，下底厚0.4米，高1.5米</t>
  </si>
  <si>
    <t>公主坪村</t>
  </si>
  <si>
    <t>保护土地流失及改善生活条件，保护耕地100亩，受益脱贫人口11户51户。</t>
  </si>
  <si>
    <t>2021年栾川县重渡沟管委会王坪村堰坝工程</t>
  </si>
  <si>
    <t>1、下河湾堰坝：基础：混凝土:长520米、宽1米、高2.3米，浆砌石：长200米、宽1米、高1.5米，回填：5382立方米。 2、伊河桥对面堰坝：基础（混泥土）：长265米、宽1米、高1.5米；护坡（浆砌石）：长265米、宽0.5米、高7米；基础开挖：长265米、宽2米、高1.5米.3、河面组堰坝：浆砌石：长260米、宽1米、高2.5米；混凝土基础：长260米、高1.5米、宽1米</t>
  </si>
  <si>
    <t>可改善王坪村河面组38户167人伊河生态环境和防洪能力，其中脱贫户15户44口人，保护耕地32亩。</t>
  </si>
  <si>
    <t>2021年栾川县重渡沟管委会四秋村堰坝灾后重建项目</t>
  </si>
  <si>
    <t>修复堰坝275米900立方米</t>
  </si>
  <si>
    <t>四秋</t>
  </si>
  <si>
    <t>可改善四秋村生态环境和防洪能力，其中脱贫户16户50口人，保护耕地20亩。</t>
  </si>
  <si>
    <t>2021年栾川县潭头镇堰坝修复项目</t>
  </si>
  <si>
    <t>潭头镇垢峪村240米、王坪村240米堰坝修复，胡家村新建堰坝300米，均高2.5米，均宽1米。</t>
  </si>
  <si>
    <t>垢峪村、王坪村、胡家村群众</t>
  </si>
  <si>
    <t>解决今年垢峪村、王坪村、胡家村因灾情导致堰坝冲毁</t>
  </si>
  <si>
    <t>2021年栾川县合峪镇砚台村上河组堰坝建设项目</t>
  </si>
  <si>
    <t>新建堰坝180米，722立方米</t>
  </si>
  <si>
    <t>砚台村</t>
  </si>
  <si>
    <t>可保护耕地20余亩，100口群众受益</t>
  </si>
  <si>
    <t>2021年栾川县国有贫困林场扶贫资金项目</t>
  </si>
  <si>
    <r>
      <rPr>
        <sz val="10"/>
        <color theme="1"/>
        <rFont val="宋体"/>
        <charset val="134"/>
      </rPr>
      <t>龙峪湾林场在月牙湖后门口建设约360m</t>
    </r>
    <r>
      <rPr>
        <vertAlign val="superscript"/>
        <sz val="10"/>
        <color theme="1"/>
        <rFont val="宋体"/>
        <charset val="134"/>
      </rPr>
      <t>2</t>
    </r>
    <r>
      <rPr>
        <sz val="10"/>
        <color theme="1"/>
        <rFont val="宋体"/>
        <charset val="134"/>
      </rPr>
      <t>，砖混结构物资储备库1座；大坪林场优质苗木基地生产生活用房改造房屋加顶、更换门窗等；老君山林场伊源林区护林房内部改造及河堰整治工程。</t>
    </r>
  </si>
  <si>
    <t>龙峪湾林场、大坪林场、老君山林场</t>
  </si>
  <si>
    <t>林业局</t>
  </si>
  <si>
    <t>完善护林房基础设施，提升管护条件；改善防火物资和车辆得到妥善保管条件；强化森林资源培育，促进生物多样性保护和生态系统稳定。</t>
  </si>
  <si>
    <t>本项目可吸纳20名左右脱贫人口务工，增加3000元左右的劳务收入。</t>
  </si>
  <si>
    <t>2021年栾川县狮子庙镇南沟门村道路</t>
  </si>
  <si>
    <t>新建长3公里，宽3.5米，厚20厘米水泥路</t>
  </si>
  <si>
    <t>狮子庙</t>
  </si>
  <si>
    <t>南沟门</t>
  </si>
  <si>
    <t>发改委</t>
  </si>
  <si>
    <t>解决500余口人道路畅通问题</t>
  </si>
  <si>
    <t>发放劳务报酬</t>
  </si>
  <si>
    <t>2021年栾川县秋扒乡易地扶贫搬迁产业园基础设施建设项目</t>
  </si>
  <si>
    <t>铺设长1.54公里，宽7米沥青路</t>
  </si>
  <si>
    <t>夯实产业发展基础</t>
  </si>
  <si>
    <t>带动群众参与务工增加收入</t>
  </si>
  <si>
    <t>2021年6月1</t>
  </si>
  <si>
    <t>2021年栾川县陶湾镇陶湾村十组堰坝建设项目</t>
  </si>
  <si>
    <t>建设堰坝长220米，均宽1.3米高，3.5米。</t>
  </si>
  <si>
    <t>陶湾村</t>
  </si>
  <si>
    <t>夯实基础，有效衔接乡村振兴</t>
  </si>
  <si>
    <t>2021年栾川县狮子庙镇孤山村小坪组堰坝建设项目</t>
  </si>
  <si>
    <t>建设堰坝长154米，均宽1.3米，高3.5米。</t>
  </si>
  <si>
    <t>孤山村</t>
  </si>
  <si>
    <t>2021年栾川县狮子庙镇三官庙村三官庙组堰坝建设项目</t>
  </si>
  <si>
    <t>建设堰坝长150米，均宽1.2米，均高3.5米。</t>
  </si>
  <si>
    <t>三官庙村</t>
  </si>
  <si>
    <t>2021年栾川县重渡沟官管委会四秋村三岔至爱河沟堰坝建设项目</t>
  </si>
  <si>
    <t>建设堰坝600立方</t>
  </si>
  <si>
    <t>2021年栾川县陶湾镇三合村永红组堰坝建设项目</t>
  </si>
  <si>
    <t>建设堰坝长105米，高4.5米，均宽1.5米。</t>
  </si>
  <si>
    <t>三合村</t>
  </si>
  <si>
    <t>2021年栾川县重渡沟管委会磨湾堰坝工程</t>
  </si>
  <si>
    <t>新建堰坝长122.5m,高5m（含地埋2m）,平均厚度2.6m（底部宽3m，顶部宽2.25m）,工程量1607.8m³.根基开挖、回填等。</t>
  </si>
  <si>
    <t xml:space="preserve">重渡沟管委会
</t>
  </si>
  <si>
    <t>磨湾村</t>
  </si>
  <si>
    <t>保护现有的土地、道路不受洪水侵扰，并可新造土地5亩以上，为磨湾发展提供必要的面积与空间。</t>
  </si>
  <si>
    <t>为磨湾村向旅游产业转型提供发展空间，惠及全村</t>
  </si>
  <si>
    <t>2021年6月20日</t>
  </si>
  <si>
    <t>2021年7月30日</t>
  </si>
  <si>
    <t>2021年栾川县重渡沟管委会新南村桥外组沟口堰坝项目</t>
  </si>
  <si>
    <t>浆砌石堰坝：长130米、宽1.5米、高6米</t>
  </si>
  <si>
    <t>可提高新南村桥庙沟35户群众防洪能力。其中脱贫人口 17户68人。</t>
  </si>
  <si>
    <t>项目实施后可提高群众生活条件，务工吸纳脱贫人口10人 ，平均增加务工收入2000元。</t>
  </si>
  <si>
    <t>2021年栾川县狮子庙镇西羊道村南北组至界岭根道路工程</t>
  </si>
  <si>
    <t>建设长3.2公里，宽3.5米，厚20cm水泥道路</t>
  </si>
  <si>
    <t>西羊道村</t>
  </si>
  <si>
    <t>1.产出指标：数量指标-行政村改建通村（自然村）道路硬化里程≥3.2公里；质量指标-工程验收合格率100%；时效指标-项目完成及时率100%;
2.效益指标：经济效益指标-行政村通客车率100%，具备条件的行政村通硬化路率100%，受益村居民出行平均缩短时间≥0.5小时，全部受益人口765人；生态效益指标-项目实施可有效减少道路扬尘；可持续影响指标-工程使用年限≥10年。
3.满意度指标：服务对象满意度指标-全部受益人口满意度100%。</t>
  </si>
  <si>
    <t>2021年栾川县庙子镇桃园村1组大桥项目</t>
  </si>
  <si>
    <t>建设长26米，宽6.5米桥梁，引线13米。</t>
  </si>
  <si>
    <t>桃园村</t>
  </si>
  <si>
    <t>1.产出指标：数量指标-桥梁一座≥26延米；质量指标-工程验收合格率100%；时效指标-项目完成及时率100%;
2.效益指标：经济效益指标-行政村通客车率100%，具备条件的行政村通硬化路率100%，受益村居民出行平均缩短时间≥0.5小时，全部受益人口854人；生态效益指标-项目实施可有效减少道路扬尘；可持续影响指标-工程使用年限≥10年。
3.满意度指标：服务对象满意度指标-全部受益人口满意度100%。</t>
  </si>
  <si>
    <t>2021年栾川县庙子镇汉秋村五组安全饮水项目</t>
  </si>
  <si>
    <t>修建管网、蓄水池建设</t>
  </si>
  <si>
    <t>解决当地群众安全饮水问题，惠及脱贫户23户86人</t>
  </si>
  <si>
    <t>解决当地群众安全饮水问题，提高生活质量</t>
  </si>
  <si>
    <t>2021年栾川县庙子镇河南村1、2、5组道路提升工程</t>
  </si>
  <si>
    <t>建设宽2.5-3.5米，厚4cm沥青道路7105.83㎡；5cm沥青道路439.66㎡</t>
  </si>
  <si>
    <t>河南村</t>
  </si>
  <si>
    <t>1.产出指标：数量指标-行政村改建通村（自然村）道路硬化里程≥7545平方米；质量指标-工程验收合格率100%；时效指标-项目完成及时率100%;
2.效益指标：经济效益指标-行政村通客车率100%，具备条件的行政村通硬化路率100%，受益村居民出行平均缩短时间≥0.5小时，全部受益人口857人；生态效益指标-项目实施可有效减少道路扬尘；可持续影响指标-工程使用年限≥10年。
3.满意度指标：服务对象满意度指标-全部受益人口满意度100%。</t>
  </si>
  <si>
    <t>2021年栾川县潭头镇水源道路项目</t>
  </si>
  <si>
    <t>建设机井、蓄水池、供水管线、浆砌护堰机耕道路。</t>
  </si>
  <si>
    <t>大王庙、纸房等村</t>
  </si>
  <si>
    <t>农业农村局</t>
  </si>
  <si>
    <t>解决当地群众用水、出行，带动贫困群众务工</t>
  </si>
  <si>
    <t>2021年栾川县叫河镇马阴村委至东院组道路扩宽项目</t>
  </si>
  <si>
    <t>马阴村</t>
  </si>
  <si>
    <t>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666人；生态效益指标-项目实施可有效减少道路扬尘；可持续影响指标-工程使用年限≥10年。
3.满意度指标：服务对象满意度指标-全部受益人口满意度100%。</t>
  </si>
  <si>
    <t>2021年栾川县合峪镇水毁道路修复项目</t>
  </si>
  <si>
    <t>对庙湾、五村、十八盘、杨沟门等村水毁道路路基、路面进行整修</t>
  </si>
  <si>
    <t>庙湾、五村、十八盘、杨沟门</t>
  </si>
  <si>
    <t>1.产出指标：数量指标-行政村改建通村（自然村）道路硬化修复；质量指标-工程验收合格率100%；时效指标-项目完成及时率100%;
2.效益指标：经济效益指标-行政村通客车率100%，具备条件的行政村通硬化路率100%，受益村居民出行平均缩短时间≥0.5小时，全部受益人口4168人；生态效益指标-项目实施可有效减少道路扬尘；可持续影响指标-工程使用年限≥10年。
3.满意度指标：服务对象满意度指标-全部受益人口满意度100%。</t>
  </si>
  <si>
    <t>2021年栾川县合峪镇康庄村安全饮水工程</t>
  </si>
  <si>
    <t>滴水沟组、唐疙瘩组安全饮水拦河坝清淤加固，铺设管道500米，打深水井一口；东组、西组铺设管道450米，购置水泵</t>
  </si>
  <si>
    <t>康庄村</t>
  </si>
  <si>
    <t>解决滴水沟组、唐疙瘩组、东组、西组、刘扒店组村民共240余户群众的安全饮水问题</t>
  </si>
  <si>
    <t>提高群众安全饮水质量增，带动脱贫户参与务工增收。</t>
  </si>
  <si>
    <t>2021年栾川县栾川乡百炉村八组堰坝工程项目</t>
  </si>
  <si>
    <t>新建800立方M7.5水泥浆砌堰、800立方干砌堰</t>
  </si>
  <si>
    <t>乡村振兴局</t>
  </si>
  <si>
    <t>改善百炉村群众饮水安全</t>
  </si>
  <si>
    <t>务工吸纳脱贫人口数10人</t>
  </si>
  <si>
    <t>2021年栾川县潭头镇人居环境整治项目</t>
  </si>
  <si>
    <t>潭头村二组、九组、十组、十二组文峰路道路两侧扩宽后，整治铺装1938㎡、文峰路弱电线预埋580米以及希望路、潭洲路、文峰路道路配套设施完善等。</t>
  </si>
  <si>
    <t>潭头村</t>
  </si>
  <si>
    <t>对当地环境设施进行完善，提高环境质量，改善生活环境。</t>
  </si>
  <si>
    <t>改善当地群众生活环境质量，提高群众满意度</t>
  </si>
  <si>
    <t>2021年6月1日</t>
  </si>
  <si>
    <t>2021年9月1日</t>
  </si>
  <si>
    <t>2021年9月15日</t>
  </si>
  <si>
    <t>2021年栾川县陶湾镇伊滨村安全饮水项目</t>
  </si>
  <si>
    <t>建设32立方米蓄水池5座、敷设管径50管道5500米，管径25管道3000米及其他安全饮水配套设施</t>
  </si>
  <si>
    <t>解决伊滨村沟口组、韦家门组、洞沟组、碾盘沟、下河东、上河东等10个居民组524户1821口群众吃水问题，其中脱贫户38户185人。</t>
  </si>
  <si>
    <t>发展特色沟域经济，推动集体经济发展，提高集体经济收入</t>
  </si>
  <si>
    <t>2021年4月1日</t>
  </si>
  <si>
    <t>2021年7月10日</t>
  </si>
  <si>
    <t>2021年栾川县陶湾镇鱼库村安全饮水项目</t>
  </si>
  <si>
    <t>蓄水池一个，两个沉淀池，75管线2800米，50管1000米。</t>
  </si>
  <si>
    <t>鱼库村</t>
  </si>
  <si>
    <t>项目建成后解决612人群众安全饮水问题</t>
  </si>
  <si>
    <t>项目改善鱼库村群众饮水带动15人脱贫户务工。</t>
  </si>
  <si>
    <t>2021年栾川县唐家庄村老虎沟塘坝配套项目</t>
  </si>
  <si>
    <t>新修450米，宽4米混凝土路，浆砌石防护堰，防撞护敦，石方开挖450米。</t>
  </si>
  <si>
    <t>唐家庄村</t>
  </si>
  <si>
    <t>解决沟内群众发展农业生产和交通出行问题</t>
  </si>
  <si>
    <t>解决沟内脱贫户发展农业生产和交通出行问题</t>
  </si>
  <si>
    <t>2021年栾川县白土镇马超营村后岭组通组道路项目</t>
  </si>
  <si>
    <t>建设长1.5公里，宽2.5米，厚20cm水泥道路</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</si>
  <si>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2679人；生态效益指标-项目实施可有效减少道路扬尘；可持续影响指标-工程使用年限≥10年。
3.满意度指标：服务对象满意度指标-全部受益人口满意度100%。</t>
  </si>
  <si>
    <t>2021年3月1日</t>
  </si>
  <si>
    <t>2021年10月1日</t>
  </si>
  <si>
    <t>2021年10月15日</t>
  </si>
  <si>
    <t>2021年栾川县庙子镇庄子村一、三、七组道路硬化建设工程</t>
  </si>
  <si>
    <t>建设长2.6公里,宽3.5-4.5米，厚20cm水泥道路</t>
  </si>
  <si>
    <t>庄子村</t>
  </si>
  <si>
    <t>1.产出指标：数量指标-行政村改建通村（自然村）道路硬化里程≥2.6公里；质量指标-工程验收合格率100%；时效指标-项目完成及时率100%;
2.效益指标：经济效益指标-行政村通客车率100%，具备条件的行政村通硬化路率100%，受益村居民出行平均缩短时间≥0.5小时，全部受益人口1012人；生态效益指标-项目实施可有效减少道路扬尘；可持续影响指标-工程使用年限≥10年。
3.满意度指标：服务对象满意度指标-全部受益人口满意度100%。</t>
  </si>
  <si>
    <t>2021年12月15日</t>
  </si>
  <si>
    <t>2021年栾川县白土镇歇脚店村上河组延湾大桥新建工程项目</t>
  </si>
  <si>
    <t>建设长24延米，宽8.5米桥梁</t>
  </si>
  <si>
    <t>1.产出指标：数量指标-桥梁一座≥24延米；质量指标-工程验收合格率100%；时效指标-项目完成及时率100%;
2.效益指标：经济效益指标-行政村通客车率100%，具备条件的行政村通硬化路率100%，受益村居民出行平均缩短时间≥0.5小时，全部受益人口1484人；生态效益指标-项目实施可有效减少道路扬尘；可持续影响指标-工程使用年限≥10年。
3.满意度指标：服务对象满意度指标-全部受益人口满意度100%。</t>
  </si>
  <si>
    <t>2021年11月15日</t>
  </si>
  <si>
    <t>二、产业发展类项目合计</t>
  </si>
  <si>
    <t>产业发展</t>
  </si>
  <si>
    <t>2021年栾川县脱贫人口就业创业奖补项目</t>
  </si>
  <si>
    <t>为自主创业和就业务工的脱贫户提供奖励补贴（自主创业奖脱贫户通过积极发展种植业、养殖业、来料加工和商贸服务业等，在一个年度奖补周期内家庭生产经营性收入（扣减生产经营性支出后）达到20000元以上的，奖补200元/户；达到30000元的，奖补300元/户。务工就业奖脱贫户家庭所有劳动力外出务工或就近灵活就业，每户脱贫户家庭在奖补周期内收入达到以下标准的给予奖补:1.年收入15000元以上的，奖补300元/户;2.年收入20000元以上的，奖补400元/户;3.年收入30000元以上的，奖补500元/户;4.年收入40000元以上的，奖补600元/户。）</t>
  </si>
  <si>
    <t>人社局</t>
  </si>
  <si>
    <t>对已脱贫户，通过发展生产、主动就业等方式，进行就业创业奖补。</t>
  </si>
  <si>
    <t>确保脱贫人口自主创业和转移就业奖励补贴应补尽补。</t>
  </si>
  <si>
    <t>2021年栾川县脱贫人口公益性岗位项目</t>
  </si>
  <si>
    <t>脱贫人口公益性岗位目前在岗1319人，（全日制163人、非全日制1156人）全日制公岗岗位补贴为1900元/月、社保补贴为668.7元/月，每人每月需2568.7元。非全日制公岗岗位补贴分800元/月和600元/月两个档次，800元397人,600元759人。按目前1319人计算，公益性岗位每月需支出119.17万元</t>
  </si>
  <si>
    <t>通过公益性岗位补贴，使脱贫人口增收，防止返贫。</t>
  </si>
  <si>
    <t>为脱贫人口提供公益性岗位补贴和社保补贴，确保应补尽补。</t>
  </si>
  <si>
    <t>2021年栾川县潭头镇潭头村猕猴桃、八月瓜种植项目</t>
  </si>
  <si>
    <t>栽植猕猴桃11亩，八月瓜20.5亩，樱桃16亩，桃树4.5亩；新建围栏，标志牌；新建净化彩钢板结构管理用房一座50平方米，轻钢结构仓库一座22平方米等。</t>
  </si>
  <si>
    <t>潭头</t>
  </si>
  <si>
    <t>增加村集体收入，扩大集体经济</t>
  </si>
  <si>
    <t>发展村集体经济，增加村集体及群众收入</t>
  </si>
  <si>
    <t>2021年栾川县栾川乡朝阳村栾川豆腐及农副产品深加工项目</t>
  </si>
  <si>
    <t>在朝阳村建设栾川豆腐及栾川农副产品深加工厂占地4.4亩。财政资金投资建设砖混墙身钢构铁皮顶厂房800㎡（其中仓库200㎡、车间600㎡）硬化水泥地面600平方。</t>
  </si>
  <si>
    <t>朝阳村</t>
  </si>
  <si>
    <t>加工厂建成后创造就业岗位25个，每年能为朝阳村集体经济带来固定经济收益10万元</t>
  </si>
  <si>
    <t>产业带贫带动朝阳村6户21人稳定脱贫</t>
  </si>
  <si>
    <t>2021年栾川县栾川乡樊营村冷鲜仓库建设项目</t>
  </si>
  <si>
    <t>在栾川乡樊营村新建冷鲜储存库200平方</t>
  </si>
  <si>
    <t>樊营村</t>
  </si>
  <si>
    <t>项目建成后创造就业岗位3个每年为集体经济创造5万元收益</t>
  </si>
  <si>
    <t>产业扶贫带动樊营村20户79人稳定脱贫</t>
  </si>
  <si>
    <t>2021年栾川县合峪镇酒店村中蜂养殖项目</t>
  </si>
  <si>
    <t>发展中蜂养殖200箱，平整场地，建设40平方管理用房等。</t>
  </si>
  <si>
    <t>合峪</t>
  </si>
  <si>
    <t>增加村集体经济收入10万元/年</t>
  </si>
  <si>
    <t>该项目可解决10户脱贫户闲散劳动力务工，每人年务工收入12000元。</t>
  </si>
  <si>
    <t>2021年栾川县合峪镇杨沟门村中蜂养殖项目</t>
  </si>
  <si>
    <t>发展中蜂养殖300箱，平整场地，建设40平方管理用房等。</t>
  </si>
  <si>
    <t>杨沟门村</t>
  </si>
  <si>
    <t>计划采取村集体经济+农户模式进行经营，预计村集体经济年收益15万元，户参与30户。</t>
  </si>
  <si>
    <t>可吸纳15户贫困群众参与经营养殖，每户年均增加收入5000元</t>
  </si>
  <si>
    <t>2021年栾川县重渡沟管委会杨庄村大林沟中蜂养殖项目</t>
  </si>
  <si>
    <t>购买中蜂300箱，平整场地，建设40平方管理用房等。</t>
  </si>
  <si>
    <t>重渡沟</t>
  </si>
  <si>
    <t>杨庄村</t>
  </si>
  <si>
    <t>解决了3户群众6人在家门口上班，达到管委会中蜂养殖第一村，增加村集体收入2万元以上。</t>
  </si>
  <si>
    <t>带动了3户脱贫户及养蜂人6人，共9人增加人均收入5000元以上。</t>
  </si>
  <si>
    <t>2021年栾川县狮子庙镇坡前村中蜂养殖项目</t>
  </si>
  <si>
    <t>养殖中蜂200箱，平整场地，建设40平方管理用房等。</t>
  </si>
  <si>
    <t>坡前村</t>
  </si>
  <si>
    <t>增加村集体经济收入，
带动全村群众发展产业</t>
  </si>
  <si>
    <t>增加集体经济收入，带动26户脱贫户增收</t>
  </si>
  <si>
    <t>2021年栾川县白土镇王梁沟村中蜂养殖项目</t>
  </si>
  <si>
    <t>养殖中蜂300箱，平整场地，建设40平方管理用房等。</t>
  </si>
  <si>
    <t>白土</t>
  </si>
  <si>
    <t>王梁沟村</t>
  </si>
  <si>
    <t>项目实施后，将解决42户贫困群众产业发展问题，预计每年增加脱贫户经济收入1500元，脱贫户对项目实施非常满意。</t>
  </si>
  <si>
    <t>解决42户贫困群众产业发展问题，预计每年增加脱贫户经济收入1500元</t>
  </si>
  <si>
    <t>2021年栾川县庙子镇上河村中蜂养殖项目</t>
  </si>
  <si>
    <t>庙子</t>
  </si>
  <si>
    <t>项目实施后，脱贫户到基地参与劳动，解决脱贫户就业，走上致富之路，带动村集体经济收入多元化，收益率更高。</t>
  </si>
  <si>
    <t>带动村集体经济增收，带动5户贫困群众脱贫增收</t>
  </si>
  <si>
    <t>2021年栾川县陶湾镇肖圪塔村中蜂养殖项目</t>
  </si>
  <si>
    <t>陶湾</t>
  </si>
  <si>
    <t>肖圪塔村</t>
  </si>
  <si>
    <t>项目实施将带动肖圪塔村中蜂养殖产业,带动村级集体经济收入</t>
  </si>
  <si>
    <t>带动52名贫困群众参与</t>
  </si>
  <si>
    <t>2021年栾川县白土镇康山村中蜂养殖项目</t>
  </si>
  <si>
    <t>购买250箱中蜂，平整场地，建设40平方管理用房等。</t>
  </si>
  <si>
    <t>村集体年收入每年不低于1万元，收益率不低于5%以上，其中，40%收益优先用于集体经济滚动发展；10%收益用于基层党建及村级组织运转经费；30%收益用于脱贫户发展生产和贫困村公益设施建设维护等；20%收益用于脱贫户福利支出，产权归村集体经济所有，股东属全体村民</t>
  </si>
  <si>
    <t>解决23户贫困群众产业发展问题，增加集体经济收入，5年内可实现户均年增收1000余元</t>
  </si>
  <si>
    <t>2021年栾川县白土镇椴树村中蜂养殖项目</t>
  </si>
  <si>
    <t>购买250箱中蜂及建设管理房，平整场地，建设40平方管理用房等。</t>
  </si>
  <si>
    <t>椴树村</t>
  </si>
  <si>
    <t>解决30户贫困群众产业发展问题，增加集体经济收入，5年内可实现户均年增收1000余元</t>
  </si>
  <si>
    <t>2021年栾川县重渡沟管委会王坪村中蜂养殖项目</t>
  </si>
  <si>
    <t>购买中蜂250箱，平整场地，建设40平方管理用房等。</t>
  </si>
  <si>
    <t>解决10户群众在家门口就业，增加村集体经济收入20000元以上。</t>
  </si>
  <si>
    <t>带动10户贫困群众收入，增加村集体经济收益。</t>
  </si>
  <si>
    <t>2021年栾川县重渡沟管委会仓房村中蜂养殖项目</t>
  </si>
  <si>
    <t>在仓房村4组、2组养殖中蜂250箱，平整场地，建设40平方管理用房等。</t>
  </si>
  <si>
    <t>仓房村</t>
  </si>
  <si>
    <t>解决5户群众15人在家门口务工，增加村集体收入15000元以上</t>
  </si>
  <si>
    <t>带动5户脱贫户15名贫困人员增收</t>
  </si>
  <si>
    <t>2021年栾川县重渡沟管委会磨湾村中蜂养殖项目</t>
  </si>
  <si>
    <t>购买中蜂250箱，,平整场地，建设40平方管理用房等。</t>
  </si>
  <si>
    <t>2021年栾川县重渡沟管委会新南村中蜂养殖产业项目</t>
  </si>
  <si>
    <t>购买中蜂400箱，,平整场地，建设40平方管理用房等。</t>
  </si>
  <si>
    <t>该项目实施后每箱中蜂每年可产蜂蜜20斤，每斤70元，预计每箱收益1400元。项目实施将后带动20脱贫户参与务工及发展中蜂养殖项目,带动村级集体经济收入, 改善村内生态环境。</t>
  </si>
  <si>
    <t>有效带动村集体经济发展，带动新南村群众发展中蜂养殖项目，可吸纳20户贫困群众务工，每户年均务工增加收益5000元。</t>
  </si>
  <si>
    <t>2021年栾川县陶湾镇唐家庄村中蜂养殖项目</t>
  </si>
  <si>
    <t>养殖中蜂300箱,平整场地，建设40平方管理用房等。</t>
  </si>
  <si>
    <t>项目实施将带动唐家庄村中蜂养殖产业,带动村级集体经济收入</t>
  </si>
  <si>
    <t>带动60名贫困群众参与</t>
  </si>
  <si>
    <t>2021年栾川县狮子庙镇连翘种植项目</t>
  </si>
  <si>
    <t>种植连翘5200亩</t>
  </si>
  <si>
    <t>狮子庙镇21个村</t>
  </si>
  <si>
    <t>增加村集体经济收入，
带动群众发展产业</t>
  </si>
  <si>
    <t>增加村集体经济收入，
带动1000户脱贫户增收</t>
  </si>
  <si>
    <t>2021年栾川县秋扒乡小河村金丝皇菊种植项目</t>
  </si>
  <si>
    <t>购进金丝皇菊苗，种植面积60亩</t>
  </si>
  <si>
    <t>秋扒</t>
  </si>
  <si>
    <t>小河村</t>
  </si>
  <si>
    <t>发展村级集体经济</t>
  </si>
  <si>
    <t>项目实施后，增加村集体经济，群众参与种植管理，惠及全村97户288人，每年实现亩产增收4000元。</t>
  </si>
  <si>
    <t>2021年栾川县白土镇均地沟村野生连翘种植项目</t>
  </si>
  <si>
    <t>种植连翘250亩</t>
  </si>
  <si>
    <t>均地沟村</t>
  </si>
  <si>
    <t>项目实施后，将解决25户贫困群众产业发展问题，2年开始挂果收益，预计每年收益2000元/亩，增加脱贫户经济收入，脱贫户对项目实施非常满意。</t>
  </si>
  <si>
    <t>解决25户贫困群众产业发展问题，2年开始挂果收益，预计每年收益2000元/亩，增加脱贫户经济收入</t>
  </si>
  <si>
    <t>2021年栾川县白土镇铁岭村连翘基地扩建项目</t>
  </si>
  <si>
    <t>种植连翘300亩</t>
  </si>
  <si>
    <t>项目实施后，将解决34户贫困群众产业发展问题，2年开始挂果收益，预计每年收益2000元/亩，增加脱贫户经济收入，脱贫户对项目实施非常满意。</t>
  </si>
  <si>
    <t>解决34户贫困群众产业发展问题，2年开始挂果收益，预计每年收益2000元/亩，增加脱贫户经济收入</t>
  </si>
  <si>
    <t>2021年栾川县白土镇白土村连翘种植项目</t>
  </si>
  <si>
    <t>种植连翘200亩</t>
  </si>
  <si>
    <t>项目实施后，将解决45户贫困群众产业发展问题，增加集体经济收入，预计每年增加脱贫户经济收入800元，脱贫户对项目实施非常满意。</t>
  </si>
  <si>
    <t>解决45户贫困群众产业发展问题，增加集体经济收入，预计每年增加脱贫户经济收入800元</t>
  </si>
  <si>
    <t>2021年栾川县白土镇马庵村连翘种植项目</t>
  </si>
  <si>
    <t>马庵村</t>
  </si>
  <si>
    <t>项目实施后，将解决7户贫困群众产业发展问题，增加集体经济收入，预计每年增加脱贫户经济收入3000元，脱贫户对项目实施非常满意。</t>
  </si>
  <si>
    <t>解决7户贫困群众产业发展问题，增加集体经济收入，预计每年增加脱贫户经济收入3000元</t>
  </si>
  <si>
    <t>2021年栾川县白土镇蔺沟村连翘种植项目</t>
  </si>
  <si>
    <t>种植连翘500亩</t>
  </si>
  <si>
    <t>蔺沟村</t>
  </si>
  <si>
    <t>项目实施后，将解决43户贫困群众产业发展问题，2年开始挂果收益，预计每年收益2000元/亩，增加脱贫户经济收入，脱贫户对项目实施非常满意。</t>
  </si>
  <si>
    <t>解决43户贫困群众产业发展问题，2年开始挂果收益，预计每年收益2000元/亩，增加脱贫户经济收入</t>
  </si>
  <si>
    <t>2021年栾川县白土镇歇脚店村连翘种植项目</t>
  </si>
  <si>
    <t>种植连翘1000亩</t>
  </si>
  <si>
    <t>项目实施后，将解决50余名贫困群众产业发展问题，2年开始挂果收益，预计每年收益2000元/亩，增加脱贫户经济收入，脱贫户对项目实施非常满意。</t>
  </si>
  <si>
    <t>解决50余名贫困群众产业发展问题，2年开始挂果收益，预计每年收益2000元/亩，增加脱贫户经济收入</t>
  </si>
  <si>
    <t>2021年栾川县白土镇王梁沟村连翘基地项目</t>
  </si>
  <si>
    <t>种植连翘面积500亩</t>
  </si>
  <si>
    <t>王梁沟</t>
  </si>
  <si>
    <t>项目实施后，将解决50户贫困群众产业发展问题，2年开始挂果收益，预计每年收益2000元/亩，增加脱贫户经济收入，脱贫户对项目实施非常满意。</t>
  </si>
  <si>
    <t>解决50户贫困群众产业发展问题，2年开始挂果收益，预计每年收益2000元/亩，增加脱贫户经济收入</t>
  </si>
  <si>
    <t>2021年栾川县白土镇草庙河村连翘种植项目</t>
  </si>
  <si>
    <t>项目实施后，将解决7户贫困群众产业发展问题，增加集体经济收入，预计每年增加脱贫户经济收入2000元，脱贫户对项目实施非常满意。</t>
  </si>
  <si>
    <t>解决7户贫困群众产业发展问题，增加集体经济收入，预计每年增加脱贫户经济收入2000元</t>
  </si>
  <si>
    <t>2021年栾川县赤土店镇白沙洞村连翘种植项目</t>
  </si>
  <si>
    <t>种植连翘100亩，种植2-3年生连翘约2.3万棵。</t>
  </si>
  <si>
    <t>赤土店</t>
  </si>
  <si>
    <t>带动15户脱贫户参与劳动，村集体年增收2万元</t>
  </si>
  <si>
    <t>2021年栾川县重渡沟管委会王坪村中药材种植项目</t>
  </si>
  <si>
    <t>种植五味子50亩、连翘80亩。</t>
  </si>
  <si>
    <t>项目实施后每亩均收益1万元左右，带动31户脱贫户参与务工及产业发展，增加群众收入，壮大村集体经济。</t>
  </si>
  <si>
    <t>可吸纳31户贫困群众参与务工，实现户均增收2500元，同时增加村集体经济收入5万元以上。</t>
  </si>
  <si>
    <t>2021年栾川县重渡沟管委会中草药种植项目</t>
  </si>
  <si>
    <t>种植连翘30亩，苍术40亩。</t>
  </si>
  <si>
    <t>该项目实施后可带动贫困群众产业务工，增加村集体经济收入，改善产业结构。</t>
  </si>
  <si>
    <t>增加村集体经济2万余元，带动10户脱贫户参与务工，户均增收2000余元。</t>
  </si>
  <si>
    <t>2021年栾川县冷水镇冷水沟村连翘种植项目</t>
  </si>
  <si>
    <t>冷水沟村连片种植连翘100亩</t>
  </si>
  <si>
    <t>冷水</t>
  </si>
  <si>
    <t>冷水沟村村</t>
  </si>
  <si>
    <t>项目实施后，产权归村集体，增加村集体收入，带动3户脱贫户参与务工，同时惠及全村群众。</t>
  </si>
  <si>
    <t>可促进贫困群众从事连翘种植，增加收入。</t>
  </si>
  <si>
    <t>2021年栾川县庙子镇老张村大颗粒连翘栽培基地</t>
  </si>
  <si>
    <t>发展连翘40亩</t>
  </si>
  <si>
    <t>老张村</t>
  </si>
  <si>
    <t>统一管理增加村集体收入，，带动2户脱贫户参与务工，同时惠及全村群众。</t>
  </si>
  <si>
    <t>2021年栾川县三川镇柳树坑村连翘扩大种植项目</t>
  </si>
  <si>
    <t>柳树坑村四、五、六、七组种植连翘共400亩</t>
  </si>
  <si>
    <t>三川</t>
  </si>
  <si>
    <t>柳树坑村</t>
  </si>
  <si>
    <t>项目实施将带动34脱贫户发展连翘种植产业,带动村级集体经济收入, 改善村内生态环境,贫困群众对项目实施效果非常满意</t>
  </si>
  <si>
    <t>带动村级集体经济收入, 改善村内生态环境,贫困群众对项目实施效果非常满意</t>
  </si>
  <si>
    <t>2021年栾川县三川镇姚湾村连翘种植项目</t>
  </si>
  <si>
    <t>新建120亩连翘种植基地</t>
  </si>
  <si>
    <t>项目实施后，产权归村集体，增加村集体收入，带动2户脱贫户参与务工，同时惠及全村群众。</t>
  </si>
  <si>
    <t>项目实施后带动贫困群众发展产业，提高群众收入</t>
  </si>
  <si>
    <t>2021年栾川县三川镇小红村连翘种植项目</t>
  </si>
  <si>
    <t>发展一至十二组种植连翘300亩</t>
  </si>
  <si>
    <t>小红村</t>
  </si>
  <si>
    <t>项目实施后，产权归村集体，增加村集体收入，带动5户脱贫户参与务工，同时惠及全村群众。</t>
  </si>
  <si>
    <t>丰富就业渠道，增加群众收入</t>
  </si>
  <si>
    <t>2021年栾川县三川镇三川村中药材种植项目</t>
  </si>
  <si>
    <t>轳轴沟松树沟种植连翘300亩</t>
  </si>
  <si>
    <t>三川村</t>
  </si>
  <si>
    <t>丰富群众就业渠道，增加收入</t>
  </si>
  <si>
    <t>2021年栾川县三川镇祖师庙村连翘种植建设项目</t>
  </si>
  <si>
    <t>涉及祖师庙村二、六、七、前八、后八、十、十一、十三、十四、十五组。1、九个组栽植面积：520亩</t>
  </si>
  <si>
    <t>祖师庙村</t>
  </si>
  <si>
    <t>项目实施 将带动81户脱贫户上产业项目，从根本上改善种不成粮食（野生动物糟蹋）土地撂荒现象，增加群众收入，贫困群众对项目实施效果非常满意</t>
  </si>
  <si>
    <t>祖师庙村十六个组311户1492口人永久受益</t>
  </si>
  <si>
    <t>2021年栾川县潭头镇何村村连翘种植项目</t>
  </si>
  <si>
    <t>发展连翘200亩、采购深加工烘干配套设备一套、建设园区道路及人工等。</t>
  </si>
  <si>
    <t>项目实施后，产权归村集体，增加村集体收入，带动4户脱贫户参与务工，同时惠及全村群众。</t>
  </si>
  <si>
    <t>带动农户务工增收，增加村集体经济收入。</t>
  </si>
  <si>
    <t>2021年栾川县潭头镇张村村连翘种植项目</t>
  </si>
  <si>
    <t>村集体规划建设200亩连翘种植、机械整地、水泵、水电管线、管理用房及人工等</t>
  </si>
  <si>
    <t>张村村</t>
  </si>
  <si>
    <t>2021年栾川县陶湾镇协心村连翘种植项目</t>
  </si>
  <si>
    <t>种植连翘160亩，建造蓄水池1个，建设管道1500米，购置水泵一台。</t>
  </si>
  <si>
    <t>协心村下河西组</t>
  </si>
  <si>
    <t>项目建成后预计年收入达到5至8万元，同时可解决20名脱贫人口就业，增加村集体经济收入。</t>
  </si>
  <si>
    <t>2021年栾川县陶湾镇松树台村连翘种植项目</t>
  </si>
  <si>
    <t>发展连翘种植100亩</t>
  </si>
  <si>
    <t>松树台村</t>
  </si>
  <si>
    <t>项目实施后，产权归村集体，增加村集体收入，带动8户脱贫户参与务工，同时惠及全村群众。</t>
  </si>
  <si>
    <t>2021年栾川县陶湾镇新立村连翘种植项目</t>
  </si>
  <si>
    <t>发展连翘种植200亩</t>
  </si>
  <si>
    <t>新立村村</t>
  </si>
  <si>
    <t>2021年栾川县陶湾镇红洞沟村种植中药材种植项目</t>
  </si>
  <si>
    <t>发展连翘连片种植100亩</t>
  </si>
  <si>
    <t>红洞沟村</t>
  </si>
  <si>
    <t>带动38户群众发展中药材种植，增加收入，其中脱贫户15户</t>
  </si>
  <si>
    <t>带动群众发展生产增加收入</t>
  </si>
  <si>
    <t>2021年栾川县中药材种植及配套设施等建设项目</t>
  </si>
  <si>
    <t>在相关乡镇发展五味子、苍术、何首乌、连翘等3893余亩中草药及配套设施等。</t>
  </si>
  <si>
    <t>各乡镇</t>
  </si>
  <si>
    <t>项目实施后，将解决各村贫困群众产业发展问题，增加脱贫户经济收入，脱贫户对项目实施非常满意。</t>
  </si>
  <si>
    <t>增加群众经济收入，带动脱贫户增收</t>
  </si>
  <si>
    <t>2021年栾川县合峪镇杨山村中蜂养殖项目</t>
  </si>
  <si>
    <t>发展中蜂养殖300箱，平整场地，建设40平方管理用房等</t>
  </si>
  <si>
    <t>项目实施后，产权归村集体，增加村集体收入，带动6户脱贫户参与务工，同时惠及全村群众。</t>
  </si>
  <si>
    <t>增加村集体收入，带动脱贫户参与务工增收</t>
  </si>
  <si>
    <t>2021年栾川县5万亩优质绿色富硒玉米种植项目</t>
  </si>
  <si>
    <t>为全县5.32万亩玉米地提供优质种子、硒肥、微肥、生物菌肥、绿色防控农药、统防统治机喷服务、技术指导等</t>
  </si>
  <si>
    <t>通过项目的建设，一方面可以推进栽培技术的标准化种植推广，可以使脱贫户掌握绿色优质富硒玉米的种植技术，另一方面，还可带动加工、休闲、饮食、娱乐业等二、三产业的发展，通过向栾川印象提供优质的农产品原材料来延伸产业链，在增加玉米及玉米深加工产品价值的同时，可以向脱贫户提供就业岗位，提高脱贫户的就业机会，从生活上帮助脱贫户自食其力。为脱贫户增加新的收入来源，实现亩增收400元以上。种植绿色优质富硒玉米，既能增加农民收入，带动脱贫户脱贫致富，又能改善城乡居民的膳食结构，取得良好的社会效益；同时，玉米收获后，绿色优质富硒玉米的茎杆也是上等青贮饲料，能为我县畜牧养殖提供强有力支撑，秸秆过腹还田后又能提高土壤肥力，还能减少玉米秸秆焚烧面积，取得良好的生态效益。
目前市场上富硒玉米供不应求，通过全县规模化种植绿色优质富硒玉米，扩大种植面积，提高粮食单产，提升富硒玉米玉米的市场占有率，进一步提高农民对于富硒玉米种植的积极性。与实施“藏粮于地、藏粮于技”战略相吻合，确保饭碗永远端在自己手上。预计富硒玉米年产值可达7800万元以上。</t>
  </si>
  <si>
    <t>发展全县各村高山绿色富硒玉米产业，促进村集体经济增收，并实现每户种植脱贫户增收2400元。</t>
  </si>
  <si>
    <t>2021年栾川县高效优质蜂产业发展示范区项目</t>
  </si>
  <si>
    <t>1、建设4个标准化中蜂养殖基地；2、种蜂场扩建提升；3、发展中蜂1160箱；</t>
  </si>
  <si>
    <t>直接提供35户脱贫户就业，间接安排就业100人以上。</t>
  </si>
  <si>
    <t>发展村集体经济并带动35户脱贫户，人均增收2000元以上。</t>
  </si>
  <si>
    <t>2021年栾川县石庙镇龙潭村草莓种植园项目</t>
  </si>
  <si>
    <t>建设草莓种植大棚16个，6550平方米，园区内采摘道路3.5米宽砂石路，共1890平方米，灌溉设施，标识标牌、配套设施建设等</t>
  </si>
  <si>
    <t>石庙</t>
  </si>
  <si>
    <t>石庙镇龙潭村</t>
  </si>
  <si>
    <t>发展高效农业种植基地项目，吸纳群众本地就业，增加群众收入</t>
  </si>
  <si>
    <t>2021年栾川县三川镇柳树坑村高山野菜项目</t>
  </si>
  <si>
    <t>石门沟组高山野菜扩大种植藤架延长200米</t>
  </si>
  <si>
    <t>增加高山野菜种植藤架建设500米，该项目增加群众和村集体经济收入。</t>
  </si>
  <si>
    <t>2021年栾川县猕猴桃种植及配套设施等建设项目</t>
  </si>
  <si>
    <t>在相关乡镇发展猕猴桃442亩及配套设施等。</t>
  </si>
  <si>
    <t>项目实施后，将带动脱贫户种植猕猴桃增收，3年后挂果收益，预计每年收益 2000元/亩，增加脱贫户经济收入3000元，改善生态环境，群众对此项目实施非常满意</t>
  </si>
  <si>
    <t>2021年栾川县冷库建设项目</t>
  </si>
  <si>
    <t>在相关乡镇农业产业村建设冷库13个，共2890平方米。</t>
  </si>
  <si>
    <t>项目实施后，产权归村集体，增加集体收入。</t>
  </si>
  <si>
    <t>2021年栾川县栾川乡堂上村桑葚采摘园种植项目</t>
  </si>
  <si>
    <t>建设桑葚采摘园50亩及灌溉配套设备等。</t>
  </si>
  <si>
    <t>项目建成后创造就业岗位4个每年为集体经济创造7万元收益</t>
  </si>
  <si>
    <t>带动脱贫户稳定收入并创造就业岗位4个</t>
  </si>
  <si>
    <t>2021年栾川县栾川乡双堂村黄花菜种植项目</t>
  </si>
  <si>
    <t>在双堂村种植黄花菜150亩，建设围网1500米以及灌溉设备等。</t>
  </si>
  <si>
    <t>双堂村</t>
  </si>
  <si>
    <t>项目建成后创造就业岗位10个每年为集体经济创造10万元收益</t>
  </si>
  <si>
    <t>产业扶贫带动双堂村脱贫户稳定脱贫</t>
  </si>
  <si>
    <t>2021年栾川县栾川乡雷湾村果蔬大棚建设项目</t>
  </si>
  <si>
    <t>在栾川乡雷湾村新建果蔬农业大棚3000平方</t>
  </si>
  <si>
    <t>雷湾村</t>
  </si>
  <si>
    <t>项目建成后创造就业岗位3个每年为集体经济创造7万元收益</t>
  </si>
  <si>
    <t>产业扶贫带动雷湾村脱贫户稳定脱贫</t>
  </si>
  <si>
    <t>2021年栾川县冷水镇东增河村大棚草莓种植建设项目</t>
  </si>
  <si>
    <t>建设占地60亩，规划建设大棚59个</t>
  </si>
  <si>
    <t>提高群众收入，保证群众满意度，增加村集体收入。</t>
  </si>
  <si>
    <t>务工吸纳脱贫人口20人，每人年均务工增加收益20000余元。</t>
  </si>
  <si>
    <t>2021年栾川县冷水镇冷水村金针菜种植项目</t>
  </si>
  <si>
    <t>种植180亩金针菜</t>
  </si>
  <si>
    <t>项目实施后，产权归村集体，增加集体收入，惠及贫困群众12人。</t>
  </si>
  <si>
    <t>带动12余名贫困群众参与务工，增加收入</t>
  </si>
  <si>
    <t>2021年栾川县三川镇柳子村炭安沟黄花菜
种植</t>
  </si>
  <si>
    <t>种植黄花菜50亩</t>
  </si>
  <si>
    <t xml:space="preserve">项目实施后解决群众就业问题，增加经济收入
</t>
  </si>
  <si>
    <t>2021年栾川县重渡沟管委会重渡社区集体经济配送中心仓库建设项目</t>
  </si>
  <si>
    <t>新建仓库500平方米</t>
  </si>
  <si>
    <t>管委会</t>
  </si>
  <si>
    <t>重渡社区</t>
  </si>
  <si>
    <t>项目实施将带动村级集体经济收入10万元,村内贫困群众5人实现就业，为全村368户，1703人发展旅游提供便利条件。</t>
  </si>
  <si>
    <t>务工吸纳脱贫户5人就业，收益9万元，村集体经济分红收益10万元，</t>
  </si>
  <si>
    <t>2021年栾川县重渡沟管委会北乡村高效农业基地扩建项目</t>
  </si>
  <si>
    <t>1：花卉科研室230平方；2：地温种植日光大棚141平方；3：院墙、公厕、护拦、引水、防盗等配套设施。</t>
  </si>
  <si>
    <t>该项目实施后可带动80户群众，参加花卉种植及营销，预计年销售额达300万元，可为集体经济创收26万元，从而发展为村支柱性产业。</t>
  </si>
  <si>
    <t>该项目实施后可带动50户脱贫户参与务工和发展花卉种植产业从而实现户均增收的效果。</t>
  </si>
  <si>
    <t>2021年栾川县三川镇三道沟村茶菊深加工项目</t>
  </si>
  <si>
    <t>购买厂房改建及烘干设备等</t>
  </si>
  <si>
    <t>项目实施后可带动全村群众稳定增收</t>
  </si>
  <si>
    <t>2021年栾川县潭头镇秸秆综合利用建设项目</t>
  </si>
  <si>
    <t>建设2个青储窖面积1000平方米；场地硬化2000平方米；玉米双收机1台、秸秆打包机1台；80吨地磅1台；9吨铡草机3台；管理用房75平方米；建设草料储藏室1000平方米。</t>
  </si>
  <si>
    <t>纸房村</t>
  </si>
  <si>
    <t>项目实施后，产权归村集体，增加村集体收入，带动20户脱贫户参与务工，同时惠及全村群众。</t>
  </si>
  <si>
    <t>增加村集体经济收入、带动15人贫困群众参与务工，人均增收2000元。</t>
  </si>
  <si>
    <t>2021年栾川县潭头镇王坪村蜗牛养殖扩大项目</t>
  </si>
  <si>
    <t>建设钢结构房280平方米、蜗牛居900格、简易房内硬化300平方米、商品牛11700个。</t>
  </si>
  <si>
    <t>带动贫困群众务工增收</t>
  </si>
  <si>
    <t>2021年栾川县潭头镇党村蜗牛养殖项目</t>
  </si>
  <si>
    <t>蜗牛养殖3000窝、地面硬化、建设厂房及配套设施等。</t>
  </si>
  <si>
    <t>党村</t>
  </si>
  <si>
    <t>项目实施后，产权归村集体，增加村集体收入，带动7户脱贫户参与务工，同时惠及全村群众。</t>
  </si>
  <si>
    <t>带动7-10人的就业，增加村集体收入</t>
  </si>
  <si>
    <t>2021年栾川县潭头镇红薯淀粉厂建设项目</t>
  </si>
  <si>
    <t>红薯淀粉生产及烘干线一套；蒸汽发生器1台。</t>
  </si>
  <si>
    <t>项目实施后，产权归村集体，增加村集体收入，带动15户脱贫户参与务工，同时惠及全村群众。</t>
  </si>
  <si>
    <t>带动脱贫户及群众100余人参与务工增收</t>
  </si>
  <si>
    <t>2021年栾川县潭头镇潭头村蜗牛养殖项目</t>
  </si>
  <si>
    <t>蜗牛养殖（3000窝），厂房、地面硬化及配套设备</t>
  </si>
  <si>
    <t>可增加村集体经济收入带动脱贫人口12人就业增收</t>
  </si>
  <si>
    <t>2021年栾川县潭头镇蛮营村钢构阳光棚花卉种植产业配套项目</t>
  </si>
  <si>
    <t>新建兰花种植钢构玻璃大棚150平方米，自动控温设备；铁艺围墙、大门、管理和生活用房、卫生间等</t>
  </si>
  <si>
    <t>项目实施后，产权归村集体，增加村集体收入，带动12户脱贫户参与务工，同时惠及全村群众。</t>
  </si>
  <si>
    <t>2021年栾川县赤土店镇郭店村郭沟组黄花菜种植项目</t>
  </si>
  <si>
    <t>黄花菜种植40亩</t>
  </si>
  <si>
    <t>项目实施后，产权归村集体，增加村集体收入，带动20户脱贫户参与务工，同时惠及全村群众。村集体经济年增收3万元</t>
  </si>
  <si>
    <t>带动20余户贫困群众参与务工，村集体经济年增收3万元</t>
  </si>
  <si>
    <t>2021年栾川县潭头镇拨云岭村核桃产业深加工项目</t>
  </si>
  <si>
    <t>核桃深加工设备、烘干机、开发加工核桃产品、产品内外包装及配套设施等。</t>
  </si>
  <si>
    <t>项目实施后，产权归村集体，增加村集体收入，带动10户脱贫户参与务工，同时惠及全村群众。</t>
  </si>
  <si>
    <t>带动贫困群众务工增收增加村集体经济收入</t>
  </si>
  <si>
    <t>2021年栾川县庙子镇汉秋村烘干车间项目</t>
  </si>
  <si>
    <t>新建烘干车间40平方</t>
  </si>
  <si>
    <t>带动10名贫困群众增收</t>
  </si>
  <si>
    <t>带动集体和群众增收</t>
  </si>
  <si>
    <t>栾川县潭头镇阳庄村集体经济研学基地改扩建项目</t>
  </si>
  <si>
    <t>在大王庙村实施游学基地二期建设项目，两层钢架结构，桩基础，钢架树脂瓦坡屋面，面积928平方米。两层砖混结构，条形基础，钢架树脂瓦坡屋面，面积917平方米。</t>
  </si>
  <si>
    <t>大王庙村</t>
  </si>
  <si>
    <t>1.产出指标：数量指标-带动集体经济村委会个数1个，带动低收入户8户10人，收益按时分配。
2.效益指标：经济效益指标-村集体年收入5万元；可持续影响指标-带动产业发展个数1个。
3.满意度指标：服务对象满意度指标-受益低收入户满意度100%。</t>
  </si>
  <si>
    <t>项目建成后，由村集体经济合作社对外承包经营，收益作为村集体经济，用于滚动发展或带动困难群众增收。</t>
  </si>
  <si>
    <t>栾川县潭头镇蛮营村集体经济研学基地改扩建项目</t>
  </si>
  <si>
    <t>栾川县潭头镇西坡村集体经济研学基地改扩建项目</t>
  </si>
  <si>
    <t>栾川县潭头镇古城村集体经济研学基地改扩建项目</t>
  </si>
  <si>
    <t>2021年栾川县潭头镇柏枝崖村山顶餐厅扩建项目</t>
  </si>
  <si>
    <t>在断滩村原有观星望月餐厅上再扩建一层，建设特色民宿舍10间，265平方</t>
  </si>
  <si>
    <t>1、产出指标：带动柏枝崖村集体经济村发展，带动低收入户6户11人，收益按时分配；
2、效益指标：实现村集体年收入2万元；
3、满意度指标：服务对象满意度指标-受益低收入户满意度100%。</t>
  </si>
  <si>
    <t>项目建成后，由潭头镇断滩村集体经济合作社进行经营管理，收益作为柏枝崖村集体经济，用于滚动发展或带动困难群众增收。</t>
  </si>
  <si>
    <t>无需招投标</t>
  </si>
  <si>
    <t>2021年栾川县潭头镇王坪村山顶餐厅扩建项目</t>
  </si>
  <si>
    <t>1、产出指标：带动王坪村集体经济村发展，带动低收入户7户13人，收益按时分配；
2、效益指标：实现村集体年收入2万元；
3、满意度指标：服务对象满意度指标-受益低收入户满意度100%。</t>
  </si>
  <si>
    <t xml:space="preserve">
项目建成后，由潭头镇断滩村集体经济合作社进行经营管理，收益作为王坪村集体经济，用于滚动发展或带动困难群众增收。
</t>
  </si>
  <si>
    <t>2021年栾川县潭头镇断滩村民宿宾馆项目</t>
  </si>
  <si>
    <t>利用断滩村四组河东约2—3亩的闲置建设用地，建设层高两层，建筑面积为1000平方米的民宿宾馆。</t>
  </si>
  <si>
    <t>1、产出指标：带动断滩村集体经济村发展，带动低收入户8户18人，收益按时分配；
2、效益指标：实现村集体年收入2万元；
3、满意度指标：服务对象满意度指标-受益低收入户满意度100%。</t>
  </si>
  <si>
    <t xml:space="preserve">
项目建成后，由潭头镇断滩村集体经济合作社进行经营管理，收益作为断滩村集体经济，用于滚动发展或带动困难群众增收。
</t>
  </si>
  <si>
    <t>2021年栾川县潭头镇东山村民宿宾馆项目</t>
  </si>
  <si>
    <t>1、产出指标：带动东山村集体经济村发展，带动低收入户5户11人，收益按时分配；
2、效益指标：实现村集体年收入2万元；
3、满意度指标：服务对象满意度指标-受益低收入户满意度100%。</t>
  </si>
  <si>
    <t xml:space="preserve">
项目建成后，由潭头镇断滩村集体经济合作社进行经营管理，收益作为东山村集体经济，用于滚动发展或带动困难群众增收。
</t>
  </si>
  <si>
    <t>2021年栾川县潭头镇胡家村民宿宾馆项目</t>
  </si>
  <si>
    <t>1、产出指标：带动胡家村集体经济村发展，带动低收入户6户13人，收益按时分配；
2、效益指标：实现村集体年收入2万元；
3、满意度指标：服务对象满意度指标-受益低收入户满意度100%。</t>
  </si>
  <si>
    <t xml:space="preserve">
项目建成后，由潭头镇断滩村集体经济合作社进行经营管理，收益作为胡家村集体经济，用于滚动发展或带动困难群众增收。
</t>
  </si>
  <si>
    <t>2021年栾川县潭头镇潭头社区民宿宾馆项目</t>
  </si>
  <si>
    <t>1、产出指标：带动潭头社区集体经济村发展，带动低收入户5户13人，收益按时分配；
2、效益指标：实现村集体年收入2万元；
3、满意度指标：服务对象满意度指标-受益低收入户满意度100%。</t>
  </si>
  <si>
    <t xml:space="preserve">
项目建成后，由潭头镇断滩村集体经济合作社进行经营管理，收益作为潭头社区集体经济，用于滚动发展或带动困难群众增收。
</t>
  </si>
  <si>
    <t>2021年栾川县石庙镇下园村集体经济项目</t>
  </si>
  <si>
    <t>购置产业用房40.65平方米</t>
  </si>
  <si>
    <t>1.产出指标：数量指标-带动集体经济村委会个数1个，带动低收入户6户6人，收益按时分配。
2.效益指标：经济效益指标-村集体年收入2万元；可持续影响指标-带动产业发展个数1个。
3.满意度指标：服务对象满意度指标-受益低收入户满意度100%。</t>
  </si>
  <si>
    <t xml:space="preserve">
项目建成后，由石庙镇下园村集体经济合作社进行经营管理，收益作为村集体经济，用于滚动发展或带动困难群众增收。
</t>
  </si>
  <si>
    <t>2021年栾川县叫河镇上牛栾村购置产业用房投资收益项目</t>
  </si>
  <si>
    <t>上牛栾村购置产业用房</t>
  </si>
  <si>
    <t>上牛栾村</t>
  </si>
  <si>
    <t>1.产出指标：数量指标-带动集体经济村委会个数1个，带动低收入户10户33人；质量指标-项目收益中村集体分配比例20%，项目收益中低收入户分配比例80%；时效指标-项目建设进度按时，收益按时分配。
2.效益指标：经济效益指标-村集体年收入2万元；社会效益指标-受益低收入人口数34户114人；可持续影响指标-带动产业发展个数1个。
3.满意度指标：服务对象满意度指标-受益低收入户满意度100%。</t>
  </si>
  <si>
    <t>项目建成后，由集体经济合作社进行经营管理，收益作为村集体经济，用于滚动发展或带动困难群众增收</t>
  </si>
  <si>
    <t>2021年9月</t>
  </si>
  <si>
    <t>2021年12月</t>
  </si>
  <si>
    <t>2021年栾川县叫河镇麻沟村购置产业用房投资收益项目</t>
  </si>
  <si>
    <t>麻沟村购置产业用房</t>
  </si>
  <si>
    <t>麻沟村</t>
  </si>
  <si>
    <t>1.产出指标：数量指标-带动集体经济村委会个数1个，带动低收入户5户13人；质量指标-项目收益中村集体分配比例20%，项目收益中低收入户分配比例80%；时效指标-项目建设进度按时，收益按时分配。
2.效益指标：经济效益指标-村集体年收入2万元；社会效益指标-受益低收入人口数9户25人；可持续影响指标-带动产业发展个数1个。
3.满意度指标：服务对象满意度指标-受益低收入户满意度100%。</t>
  </si>
  <si>
    <t>2021年栾川县叫河镇马阴村购置产业用房投资收益项目</t>
  </si>
  <si>
    <t>马阴村购置产业用房</t>
  </si>
  <si>
    <t>1.产出指标：数量指标-带动集体经济村委会个数1个，带动低收入户8户33人；质量指标-项目收益中村集体分配比例20%，项目收益中低收入户分配比例80%；时效指标-项目建设进度按时，收益按时分配。
2.效益指标：经济效益指标-村集体年收入2万元；社会效益指标-受益低收入人口数28户88人；可持续影响指标-带动产业发展个数1个。
3.满意度指标：服务对象满意度指标-受益低收入户满意度100%。</t>
  </si>
  <si>
    <t>2021年栾川县叫河镇新政村购置产业用房投资收益项目</t>
  </si>
  <si>
    <t>新政村购置产业用房</t>
  </si>
  <si>
    <t>新政村</t>
  </si>
  <si>
    <t>1.产出指标：数量指标-带动集体经济村委会个数1个，带动低收入户9户35人；质量指标-项目收益中村集体分配比例20%，项目收益中低收入户分配比例80%；时效指标-项目建设进度按时，收益按时分配。
2.效益指标：经济效益指标-村集体年收入2万元；社会效益指标-受益低收入人口数36户129人；可持续影响指标-带动产业发展个数1个。
3.满意度指标：服务对象满意度指标-受益低收入户满意度100%。</t>
  </si>
  <si>
    <t>2021年栾川县叫河镇瓦石岩村购置产业用房投资收益项目</t>
  </si>
  <si>
    <t>瓦石岩村购置产业用房</t>
  </si>
  <si>
    <t>瓦石岩村</t>
  </si>
  <si>
    <t>1.产出指标：数量指标-带动集体经济村委会个数1个，带动低收入户7户21人；质量指标-项目收益中村集体分配比例20%，项目收益中低收入户分配比例80%；时效指标-项目建设进度按时，收益按时分配。
2.效益指标：经济效益指标-村集体年收入2万元；社会效益指标-受益低收入人口数13户42人；可持续影响指标-带动产业发展个数1个。
3.满意度指标：服务对象满意度指标-受益低收入户满意度100%。</t>
  </si>
  <si>
    <t>2021年栾川县白土镇椴树村购置产业用房项目</t>
  </si>
  <si>
    <t>购置产业用房一套</t>
  </si>
  <si>
    <t>1.产出指标：数量指标-带动集体经济村委会个数1个，带动低收入户30户92人；质量指标-项目收益中村集体分配比例20%，项目收益中低收入户分配比例80%；时效指标-项目建设进度按时，收益按时分配。
2.效益指标：经济效益指标-村集体年收入1.2万元；社会效益指标-受益低收入人口数30户92人；可持续影响指标-带动产业发展个数1个。
3.满意度指标：服务对象满意度指标-受益低收入户满意度100%。</t>
  </si>
  <si>
    <t xml:space="preserve">
项目建成后，由椴树村集体经济合作社进行经营管理，收益作为村集体经济，用于滚动发展或带动困难群众增收。
</t>
  </si>
  <si>
    <t>2021年栾川县白土镇均地沟村购置产业用房项目</t>
  </si>
  <si>
    <t>1.产出指标：数量指标-带动集体经济村委会个数1个，带动低收入户26户72人；质量指标-项目收益中村集体分配比例20%，项目收益中低收入户分配比例80%；时效指标-项目建设进度按时，收益按时分配。
2.效益指标：经济效益指标-村集体年收入1.2万元；社会效益指标-受益低收入人口数26户72人；可持续影响指标-带动产业发展个数1个。
3.满意度指标：服务对象满意度指标-受益低收入户满意度100%。</t>
  </si>
  <si>
    <t xml:space="preserve">
项目建成后，由均地沟村集体经济合作社进行经营管理，收益作为村集体经济，用于滚动发展或带动困难群众增收。
</t>
  </si>
  <si>
    <t>2021年栾川县白土镇槲树庙村购置产业用房项目</t>
  </si>
  <si>
    <t>槲树庙村</t>
  </si>
  <si>
    <t>1.产出指标：数量指标-带动集体经济村委会个数1个，带动低收入户45户167人；质量指标-项目收益中村集体分配比例20%，项目收益中低收入户分配比例80%；时效指标-项目建设进度按时，收益按时分配。
2.效益指标：经济效益指标-村集体年收入1.2万元；社会效益指标-受益低收入人口数45户167人；可持续影响指标-带动产业发展个数1个。
3.满意度指标：服务对象满意度指标-受益低收入户满意度100%。</t>
  </si>
  <si>
    <t>项目建成后，由槲树庙村集体经济合作社进行经营管理，收益作为村集体经济，用于滚动发展或带动困难群众增收。</t>
  </si>
  <si>
    <t>2021年栾川县白土镇蔺沟村购置产业用房项目</t>
  </si>
  <si>
    <t>1.产出指标：数量指标-带动集体经济村委会个数1个，带动低收入户43户129人；质量指标-项目收益中村集体分配比例20%，项目收益中低收入户分配比例80%；时效指标-项目建设进度按时，收益按时分配。
2.效益指标：经济效益指标-村集体年收入1.2万元；社会效益指标-受益低收入人口数43户129人；可持续影响指标-带动产业发展个数1个。
3.满意度指标：服务对象满意度指标-受益低收入户满意度100%。</t>
  </si>
  <si>
    <t>项目建成后，由西山底村集体经济合作社进行经营管理，收益作为村集体经济，用于滚动发展或带动困难群众增收。</t>
  </si>
  <si>
    <t>2021年栾川县白土镇草庙河村购置产业用房项目</t>
  </si>
  <si>
    <t>1.产出指标：数量指标-带动集体经济村委会个数1个，带动低收入户7户26人；质量指标-项目收益中村集体分配比例20%，项目收益中低收入户分配比例80%；时效指标-项目建设进度按时，收益按时分配。
2.效益指标：经济效益指标-村集体年收入2.5万元；社会效益指标-受益低收入人口数7户26人；可持续影响指标-带动产业发展个数1个。
3.满意度指标：服务对象满意度指标-受益低收入户满意度100%。</t>
  </si>
  <si>
    <t xml:space="preserve">
项目建成后，由草庙河村集体经济合作社进行经营管理，收益作为村集体经济，用于滚动发展或带动困难群众增收。
</t>
  </si>
  <si>
    <t>2021年栾川县三川镇三道沟村购置产业用房项目</t>
  </si>
  <si>
    <t>购置产业用房一处，25平方米</t>
  </si>
  <si>
    <t>1.产出指标：数量指标-带动集体经济村委会个数1个，带动低收入户20户74人；质量指标-项目收益中村集体分配比例20%，项目收益中低收入户分配比例80%；时效指标-项目建设进度按时，收益按时分配。
2.效益指标：经济效益指标-村集体年收入2万元；社会效益指标-受益低收入人口数20户74人；可持续影响指标-带动产业发展个数1个。
3.满意度指标：服务对象满意度指标-受益低收入户满意度100%。</t>
  </si>
  <si>
    <t xml:space="preserve">
项目建成后，由三道沟村集体经济合作社进行经营管理，收益作为村集体经济，用于滚动发展或带动困难群众增收。
</t>
  </si>
  <si>
    <t>2021年栾川县三川镇新庄村购置产业用房项目</t>
  </si>
  <si>
    <t>新庄村</t>
  </si>
  <si>
    <t>1.产出指标：数量指标-带动集体经济村委会个数1个，带动低收入户25户87人；质量指标-项目收益中村集体分配比例20%，项目收益中低收入户分配比例80%；时效指标-项目建设进度按时，收益按时分配。
2.效益指标：经济效益指标-村集体年收入2万元；社会效益指标-受益低收入人口数25户87人；可持续影响指标-带动产业发展个数1个。
3.满意度指标：服务对象满意度指标-受益低收入户满意度100%。</t>
  </si>
  <si>
    <t xml:space="preserve">
项目建成后，由新庄村集体经济合作社进行经营管理，收益作为村集体经济，用于滚动发展或带动困难群众增收。
</t>
  </si>
  <si>
    <t>2021年狮子庙镇五肩头村购置产业用房项目</t>
  </si>
  <si>
    <t>购置产业用房一处，23平方米</t>
  </si>
  <si>
    <t>1.产出指标：数量指标-带动集体经济村委会个数1个，带动全村群众增加收入
2.效益指标：年增加村集体收入2万元；社会效益指标-全村群众收益；可持续影响指标-带动产业发展个数1个。
3.满意度指标：服务对象满意度指标-群村群众满意度100%。</t>
  </si>
  <si>
    <t>项目建成后，由村集体经济合作社进行经营管理，收益作为村集体经济，用于滚动发展或带动困难群众增收。</t>
  </si>
  <si>
    <t>2021年狮子庙镇许沟村购置产业用房项目</t>
  </si>
  <si>
    <t>购置产业用房一处，30平方米</t>
  </si>
  <si>
    <t>2021年狮子庙镇张岭村购置产业用房项目</t>
  </si>
  <si>
    <t>2021年狮子庙镇山前村购置产业用房项目</t>
  </si>
  <si>
    <t>2021年狮子庙镇坡前村购置产业用房项目</t>
  </si>
  <si>
    <t>购置门面房一处，30平方米</t>
  </si>
  <si>
    <t>2021年狮子庙镇三官庙村购置产业用房项目</t>
  </si>
  <si>
    <t>2021年狮子庙镇狮子庙村购置产业用房项目</t>
  </si>
  <si>
    <t>购置公寓房一处，48平方米</t>
  </si>
  <si>
    <t>2021年狮子庙镇白石崖村购置产业用房项目</t>
  </si>
  <si>
    <t>购置公寓房一处，41平方米</t>
  </si>
  <si>
    <t>白石崖村</t>
  </si>
  <si>
    <t>2021年狮子庙镇西羊道村购置产业用房项目</t>
  </si>
  <si>
    <t>购置产业用房一处，41平方米</t>
  </si>
  <si>
    <t>2021年狮子庙镇东羊道村购置产业用房项目</t>
  </si>
  <si>
    <t>2021年狮子庙镇红庄村购置产业用房项目</t>
  </si>
  <si>
    <t>红庄村</t>
  </si>
  <si>
    <t>2021年狮子庙镇长庄村购置产业用房项目</t>
  </si>
  <si>
    <t>2021年栾川县秋扒乡北沟村停车场建设项目</t>
  </si>
  <si>
    <t>在小河村建设自动化停车场两处。</t>
  </si>
  <si>
    <t>1.产出指标：数量指标-带动集体经济村委会个数2个，；时效指标-项目建设进度按时，收益按时分配。
2.效益指标：经济效益指标-确保村集体年收入达标；
3.满意度指标：服务对象满意度指标-受益低收入户满意度100%。</t>
  </si>
  <si>
    <t xml:space="preserve">
项目建成后，由小河村集体经济合作社进行经营管理，收益归北沟村和小河村集体经济所有。
</t>
  </si>
  <si>
    <t>2021年栾川县秋扒乡黄岭村娱乐城及小吃车摊位建设项目、</t>
  </si>
  <si>
    <t>在小河村建设小木屋摊位及水电配套设施；购买游乐设施，建设拓展基地。</t>
  </si>
  <si>
    <t xml:space="preserve">
项目建成后，由小河村集体经济合作社进行经营管理，收益归嶂峭村、黄岭村和小河村集体经济所有。
</t>
  </si>
  <si>
    <t>2021年栾川县秋扒乡嶂峭村娱乐城及小吃车摊位建设项目</t>
  </si>
  <si>
    <t>1.产出指标：数量指标-带动集体经济村委会个数3个，时效指标-项目建设进度按时，收益按时分配。
2.效益指标：经济效益指标-确保村集体年收入达标；
3.满意度指标：服务对象满意度指标-受益低收入户满意度100%。</t>
  </si>
  <si>
    <t>2021年栾川县重渡沟管委会杨庄村购置产业用房项目</t>
  </si>
  <si>
    <t>购置产业用房</t>
  </si>
  <si>
    <t>1.产出指标：数量指标-带动集体经济村委会个数1个，带动低收入户92户325人；质量指标-项目收益中村集体统筹安排，用于村庄基础设施建设等；时效指标-项目建设进度按时，收益按时分配。
2.效益指标：经济效益指标-村集体年收入2.5万元；社会效益指标-受益低收入人口数92户325人；可持续影响指标-带动产业发展个数1个。
3.满意度指标：服务对象满意度指标-受益低收入户满意度100%。</t>
  </si>
  <si>
    <t xml:space="preserve">
项目建成后，由重渡沟管委会杨庄村集体经济合作社进行经营管理，收益作为村集体经济，用于滚动发展或带动困难群众增收。
</t>
  </si>
  <si>
    <t>2021年栾川县赤土店镇鸭池村购置产业用房项目</t>
  </si>
  <si>
    <t>鸭池村</t>
  </si>
  <si>
    <t>1.项目收益中村集体分配比例100%，
2.效益指标：经济效益指标-村集体年收入3万元
3.受益低收入户满意度100%。</t>
  </si>
  <si>
    <t xml:space="preserve">
项目建成后，由鸭池村集体经济合作社进行经营管理，收益作为村集体经济，用于滚动发展或带动困难群众增收。
</t>
  </si>
  <si>
    <t>2021年栾川县赤土店镇白沙洞村购置产业用房项目</t>
  </si>
  <si>
    <t xml:space="preserve">
项目建成后，由白沙洞村集体经济合作社进行经营管理，收益作为村集体经济，用于滚动发展或带动困难群众增收。
</t>
  </si>
  <si>
    <t>2021年栾川县赤土店镇公主坪村摊位建设项目</t>
  </si>
  <si>
    <t>建设8个摊位，共计400平方米</t>
  </si>
  <si>
    <t>1.项目收益中村集体分配比例100%，
2.效益指标：经济效益指标-村集体年收入2.8万元
3.受益低收入户满意度100%。</t>
  </si>
  <si>
    <t xml:space="preserve">
项目建成后，由公主坪村集体经济合作社进行经营管理，收益作为村集体经济，用于滚动发展或带动困难群众增收。
</t>
  </si>
  <si>
    <t>2021年栾川县赤土店镇花园村购置产业用房项目</t>
  </si>
  <si>
    <t>购置产业用房70平方米。</t>
  </si>
  <si>
    <t>花园村</t>
  </si>
  <si>
    <t>2021年栾川县陶湾镇红洞沟村购置产业用房项目</t>
  </si>
  <si>
    <t>七里坪社区</t>
  </si>
  <si>
    <t>1.产出指标：数量指标-带动集体经济村委会个数1个，带动低收入户37户127人；质量指标-项目收益中村集体分配比例20%，项目收益中低收入户分配比例80%；时效指标-项目建设进度按时，收益按时分配。
2.效益指标：经济效益指标-村集体年收入1.2万元；社会效益指标-受益低收入人口数37户127人；可持续影响指标-带动产业发展个数1个。
3.满意度指标：服务对象满意度指标-受益低收入户满意度100%。</t>
  </si>
  <si>
    <t xml:space="preserve">
项目建成后，由红洞沟村集体经济合作社进行经营管理，收益作为村集体经济，用于滚动发展或带动困难群众增收。
</t>
  </si>
  <si>
    <t>2021年栾川县陶湾镇焦树凹村购置产业用房项目</t>
  </si>
  <si>
    <t>1.产出指标：数量指标-带动集体经济村委会个数1个，带动低收入户20户50人；质量指标-项目收益中村集体分配比例20%，项目收益中低收入户分配比例80%；时效指标-项目建设进度按时，收益按时分配。
2.效益指标：经济效益指标-村集体年收入1.2万元；社会效益指标-受益低收入人口数20户50人；可持续影响指标-带动产业发展个数1个。
3.满意度指标：服务对象满意度指标-受益低收入户满意度101%。</t>
  </si>
  <si>
    <t xml:space="preserve">
项目建成后，由焦树凹村集体经济合作社进行经营管理，收益作为村集体经济，用于滚动发展或带动困难群众增收。
</t>
  </si>
  <si>
    <t>2021年栾川县陶湾镇新立村购置产业用房项目</t>
  </si>
  <si>
    <t>1.产出指标：数量指标-带动集体经济村委会个数1个，带动低收入户24户95人；质量指标-项目收益中村集体分配比例20%，项目收益中低收入户分配比例80%；时效指标-项目建设进度按时，收益按时分配。
2.效益指标：经济效益指标-村集体年收入1.2万元；社会效益指标-受益低收入人口数24户95人；可持续影响指标-带动产业发展个数1个。
3.满意度指标：服务对象满意度指标-受益低收入户满意度102%。</t>
  </si>
  <si>
    <t xml:space="preserve">
项目建成后，由新立村集体经济合作社进行经营管理，收益作为村集体经济，用于滚动发展或带动困难群众增收。
</t>
  </si>
  <si>
    <t>2021年栾川县陶湾镇松树台村购置产业用房项目</t>
  </si>
  <si>
    <t>1.产出指标：数量指标-带动集体经济村委会个数1个，带动低收入户38户159人；质量指标-项目收益中村集体分配比例20%，项目收益中低收入户分配比例80%；时效指标-项目建设进度按时，收益按时分配。
2.效益指标：经济效益指标-村集体年收入1.2万元；社会效益指标-受益低收入人口数38户159人；可持续影响指标-带动产业发展个数1个。
3.满意度指标：服务对象满意度指标-受益低收入户满意度103%。</t>
  </si>
  <si>
    <t xml:space="preserve">
项目建成后，由松树台村集体经济合作社进行经营管理，收益作为村集体经济，用于滚动发展或带动困难群众增收。
</t>
  </si>
  <si>
    <t>2021年栾川县陶湾镇三合村购置产业用房项目</t>
  </si>
  <si>
    <t>1.产出指标：数量指标-带动集体经济村委会个数1个，带动低收入户62户233人；质量指标-项目收益中村集体分配比例20%，项目收益中低收入户分配比例80%；时效指标-项目建设进度按时，收益按时分配。
2.效益指标：经济效益指标-村集体年收入1.2万元；社会效益指标-受益低收入人口数62户233人；可持续影响指标-带动产业发展个数1个。
3.满意度指标：服务对象满意度指标-受益低收入户满意度104%。</t>
  </si>
  <si>
    <t xml:space="preserve">
项目建成后，由村集三合体经济合作社进行经营管理，收益作为村集体经济，用于滚动发展或带动困难群众增收。
</t>
  </si>
  <si>
    <t>2021年栾川县陶湾镇常湾村购置产业用房项目</t>
  </si>
  <si>
    <t>1.产出指标：数量指标-带动集体经济村委会个数1个，带动低收入户107户343人；质量指标-项目收益中村集体分配比例20%，项目收益中低收入户分配比例80%；时效指标-项目建设进度按时，收益按时分配。
2.效益指标：经济效益指标-村集体年收入5万元；社会效益指标-受益低收入人口数30户92人；可持续影响指标-带动产业发展个数1个。
3.满意度指标：服务对象满意度指标-受益低收入户满意度105%。</t>
  </si>
  <si>
    <t xml:space="preserve">
项目建成后，由常湾村集体经济合作社进行经营管理，收益作为村集体经济，用于滚动发展或带动困难群众增收。
</t>
  </si>
  <si>
    <t>2021年栾川县合峪镇三里桥村花卉种植大棚项目</t>
  </si>
  <si>
    <t>1.与柳坪村结合，新建1个400平米花卉种植玻璃大棚；
2.完善配套设施、生产道路等。</t>
  </si>
  <si>
    <t>预计收益达到总投资的8%</t>
  </si>
  <si>
    <t xml:space="preserve">
项目建成后，由村集体经济合作社进行经营管理，收益作为村集体经济，用于滚动发展或带动困难群众增收。
</t>
  </si>
  <si>
    <t>2021年栾川县合峪镇柳坪村花卉种植大棚项目</t>
  </si>
  <si>
    <t>1.与三里桥村结合，新建1个400平米花卉种植玻璃大棚；                           
2.完善配套设施、生产道路等。</t>
  </si>
  <si>
    <t>2021年栾川县合峪镇杨沟门村花卉种植大棚项目</t>
  </si>
  <si>
    <t>1.与十八盘村结合，新建1个400平米花卉种植玻璃大棚；
2.完善配套设施、生产道路等。</t>
  </si>
  <si>
    <t>2021年栾川县合峪镇十八盘村花卉种植大棚项目</t>
  </si>
  <si>
    <t>1.与杨沟门村结合，新建1个400平米花卉种植玻璃大棚；
2.完善配套设施、生产道路等。</t>
  </si>
  <si>
    <t>2021年栾川县合峪镇合峪社区花卉种植大棚项目</t>
  </si>
  <si>
    <t>1.新建1个200平米花卉种植玻璃大棚；
2.完善配套设施、生产道路等。</t>
  </si>
  <si>
    <t>2021年栾川县合峪镇孤山村花卉种植大棚项目</t>
  </si>
  <si>
    <t>2021年栾川县合峪镇水沟村花卉种植大棚项目</t>
  </si>
  <si>
    <t>2021年栾川县合峪镇砭上村花卉种植大棚项目</t>
  </si>
  <si>
    <t>2021年栾川县合峪镇五村村花卉种植大棚项目</t>
  </si>
  <si>
    <t>2021年栾川县合峪镇官庄村花卉种植大棚项目</t>
  </si>
  <si>
    <t>1.新建1个200平米花卉种植玻璃大棚；                           
2.完善配套设施、生产道路等。</t>
  </si>
  <si>
    <t>2021年栾川县合峪镇石村村花卉种植大棚项目</t>
  </si>
  <si>
    <t>2021年栾川县合峪镇杨长沟村花卉种植大棚项目</t>
  </si>
  <si>
    <t>2021年栾川县合峪镇黄土岭村民宿改造项目</t>
  </si>
  <si>
    <t>1.将两层高的老学校改造成民宿，计划改建20间</t>
  </si>
  <si>
    <t>2021年栾川县栾川乡雷湾村购置产业用房项目</t>
  </si>
  <si>
    <t>购置产业用房一套74平方米。</t>
  </si>
  <si>
    <t>预计每年可增加村集体经济收入4万元。</t>
  </si>
  <si>
    <t>可带动贫困人口2人就业务工，每人年工资收入1.8万元。</t>
  </si>
  <si>
    <t>2021年栾川县栾川乡湾滩村购置产业用房项目</t>
  </si>
  <si>
    <t>购置产业用房一套103平方米。</t>
  </si>
  <si>
    <t>预计每年可增加村集体经济收入3.4万元。</t>
  </si>
  <si>
    <t>可带动贫困人口3人就业务工，每人年工资收入1.7万元。</t>
  </si>
  <si>
    <t>2021年栾川县栾川乡养子口村民宿建设项目</t>
  </si>
  <si>
    <t>新建民宿宾馆（主体建设）920平方米。</t>
  </si>
  <si>
    <t>预计每年可增加村集体经济收入5万元以上。</t>
  </si>
  <si>
    <t>可带动贫困人口4人就业务工，每人年工资收入1.4万元。</t>
  </si>
  <si>
    <t>2021年栾川县栾川乡方村村民宿工程建设项目</t>
  </si>
  <si>
    <t>新建民宿宾馆(主体建设)817.5平方米。</t>
  </si>
  <si>
    <t>预计每年可增加村集体经济收入6万元。</t>
  </si>
  <si>
    <t>可带动贫困人口3人就业务工，每人年工资收入2.4万元。</t>
  </si>
  <si>
    <t>2021年栾川县栾川乡寨沟村民宿改建项目</t>
  </si>
  <si>
    <t>新建民宿宾馆（主体建设）1400平方米。</t>
  </si>
  <si>
    <t>寨沟村</t>
  </si>
  <si>
    <t>预计每年可增加村集体经济收入10万元以上。</t>
  </si>
  <si>
    <t>可带动贫困人口5人就业务工，每人年工资收入2.5万元。</t>
  </si>
  <si>
    <t>2021年栾川县栾川乡养子沟村民宿建设项目</t>
  </si>
  <si>
    <t>预计每年可增加村集体经济收入5万元</t>
  </si>
  <si>
    <t>可带动贫困人口3人就业务工，每人每年工资收入1.4万元</t>
  </si>
  <si>
    <t>2021年栾川县庙子镇蒿坪村庙子镇三星大道商铺项目（13村联建集体经济项目）</t>
  </si>
  <si>
    <t>1、地基处理；2、预计13村联建产业用房68座，庙子村8座，其余村每村5座；</t>
  </si>
  <si>
    <t>1.产出指标：数量指标-带动集体经济村委会个数1个，带动低收入户3户6人；质量指标-项目收益中村集体分配比例10%，项目收益中低收入户分配比例80%；时效指标-项目建设进度按时，收益按时分配。
2.效益指标：经济效益指标-村集体年收入2.4万元；社会效益指标-受益低收入人口数3户6人；可持续影响指标-带动产业发展个数1个。
3.满意度指标：服务对象满意度指标-受益低收入户满意度100%。</t>
  </si>
  <si>
    <t>2021年栾川县庙子镇北凹村庙子镇三星大道商铺项目（13村联建集体经济项目）</t>
  </si>
  <si>
    <t>1.产出指标：数量指标-带动集体经济村委会个数1个，带动低收入户6户12人；质量指标-项目收益中村集体分配比例10%，项目收益中低收入户分配比例80%；时效指标-项目建设进度按时，收益按时分配。
2.效益指标：经济效益指标-村集体年收入2.4万元；社会效益指标-受益低收入人口数6户12人；可持续影响指标-带动产业发展个数1个。
3.满意度指标：服务对象满意度指标-受益低收入户满意度100%。</t>
  </si>
  <si>
    <t>2021年栾川县庙子镇吕顺村庙子镇三星大道商铺项目（13村联建集体经济项目）</t>
  </si>
  <si>
    <t>卡房村庙子镇三星大道商铺项目（13村联建集体经济项目）</t>
  </si>
  <si>
    <t>2021年栾川县庙子镇上河村庙子镇三星大道商铺项目（13村联建集体经济项目）</t>
  </si>
  <si>
    <t>1.产出指标：数量指标-带动集体经济村委会个数13个，带动低收入户3户6人；质量指标-项目收益中村集体分配比例10%，项目收益中低收入户分配比例80%；时效指标-项目建设进度按时，收益按时分配。
2.效益指标：经济效益指标-村集体年收入2.4万元；社会效益指标-受益低收入人口数3户6人；可持续影响指标-带动产业发展个数1个。
3.满意度指标：服务对象满意度指标-受益低收入户满意度100%。</t>
  </si>
  <si>
    <t>2021年栾川县庙子镇下河村庙子镇三星大道商铺项目（13村联建集体经济项目）</t>
  </si>
  <si>
    <t>2021年栾川县城关镇西地社区产业用房购置</t>
  </si>
  <si>
    <t>购置产业用房41平方</t>
  </si>
  <si>
    <t>西地社区</t>
  </si>
  <si>
    <t>发展民宿经营，增加集体经济收入。</t>
  </si>
  <si>
    <t>2021年栾川县重渡沟管委会磨湾村食用菌种植项目</t>
  </si>
  <si>
    <t>新建养菌棚5个900㎡。</t>
  </si>
  <si>
    <t>带动集体经济增收，带动贫困群众务工增收</t>
  </si>
  <si>
    <t>增加群众经济收入，带动脱贫户增收，村集体经济收入每年不低于6%，用于脱贫户和村内公共设施建设。</t>
  </si>
  <si>
    <t>2021年栾川县重渡沟管委会四秋村食用菌种植项目</t>
  </si>
  <si>
    <t>2021年栾川县重渡沟管委会街上村香菇种植项目</t>
  </si>
  <si>
    <t>新建大棚60个6600㎡，种植香菇10万袋。</t>
  </si>
  <si>
    <t>2021年栾川县重渡沟管委会杨庄村食用菌种植项目</t>
  </si>
  <si>
    <t>新建钢构大棚50个6000㎡，猴头菇种植10万棒。</t>
  </si>
  <si>
    <t>2021年栾川县重渡沟管委会王坪村食用菌种植项目</t>
  </si>
  <si>
    <t>新建钢构大棚30个6000㎡，香菇种植15万棒。</t>
  </si>
  <si>
    <t>2021年栾川县庙子镇河南村香菇基地建设项目</t>
  </si>
  <si>
    <t>新建钢构大棚12个，4800㎡，养菌棚5个，2000㎡，种植食用菌15万袋</t>
  </si>
  <si>
    <t>2021年栾川县合峪镇酒店村食用菌种植项目</t>
  </si>
  <si>
    <t>新建12000平方钢架大棚及9000平方菌棒架；种植30万袋香菇</t>
  </si>
  <si>
    <t>2021年栾川县合峪镇十八盘村食用菌种植项目</t>
  </si>
  <si>
    <t xml:space="preserve">种植10万袋香菇    </t>
  </si>
  <si>
    <t>十八盘村</t>
  </si>
  <si>
    <t>2021年栾川县合峪镇杨沟门村食用菌种植项目</t>
  </si>
  <si>
    <t>新建1000平方钢架大棚，种植15万袋香菇</t>
  </si>
  <si>
    <t>2021年栾川县合峪镇石村村食用菌种植项目</t>
  </si>
  <si>
    <t>新建钢构大棚20个7000平方及7000平方菌棒架，种植15万袋香菇</t>
  </si>
  <si>
    <t>石村村</t>
  </si>
  <si>
    <t>2021年栾川县合峪镇水沟村木灵芝种植项目</t>
  </si>
  <si>
    <t>种植木灵芝13320平方</t>
  </si>
  <si>
    <t>带动集体经济增收，带动户脱贫户进场就业</t>
  </si>
  <si>
    <t>2021年栾川县秋扒乡秋扒村食用菌种植项目</t>
  </si>
  <si>
    <t>建设钢构大棚20个，面积1500平方米，菌棒架1500平方米，菌袋6万袋</t>
  </si>
  <si>
    <t>2021年栾川县三川镇龙脖村食用菌种植项目</t>
  </si>
  <si>
    <t>钢架大棚约7个2000平方，种植夏菇2万袋</t>
  </si>
  <si>
    <t>带动约15户群众务工增加收入，户均增收2000元</t>
  </si>
  <si>
    <t>2021年栾川县石庙镇常门村食用菌种植项目（二期）</t>
  </si>
  <si>
    <t>食用菌菌棚10座、建设面积2000平方米、种植香菇6万袋。</t>
  </si>
  <si>
    <t>常门村</t>
  </si>
  <si>
    <t>培育产业发展，带动群众增收致富</t>
  </si>
  <si>
    <t>2021年栾川县石庙镇下园村食用菌种植项目(二期)</t>
  </si>
  <si>
    <t>食用菌养菌棚10座、建设面积2000平方米。</t>
  </si>
  <si>
    <t>2021年栾川县石庙镇庄科村食用菌种植项目（二期）</t>
  </si>
  <si>
    <t>新建食用菌种植钢构大棚40个，12800²，种植食用菌35万袋。</t>
  </si>
  <si>
    <t>发展食用菌，吸纳群众就业，实现增收致富</t>
  </si>
  <si>
    <t>2021年栾川县狮子庙镇山岔村食用菌种植项目</t>
  </si>
  <si>
    <t>新建养菌棚800平方米，发展香菇7万袋</t>
  </si>
  <si>
    <t>山岔村</t>
  </si>
  <si>
    <t>2021年栾川县狮子庙镇西羊道村食用菌种植项目</t>
  </si>
  <si>
    <t>新建养菌棚640平方米，发展香菇6万袋</t>
  </si>
  <si>
    <t>2021年栾川县白土镇马庵村袋料食用菌种植项目</t>
  </si>
  <si>
    <t>钢架大棚1500平方米，袋料木耳10万袋</t>
  </si>
  <si>
    <t>增加群众收入，带动全村群众发展产业</t>
  </si>
  <si>
    <t>2021年栾川县白土镇草庙河村平菇种植项目</t>
  </si>
  <si>
    <t>新建钢架大棚800平米，菌棒架1174平米，平菇6万袋</t>
  </si>
  <si>
    <t>2021年栾川县白土镇白土村食用菌种植项目</t>
  </si>
  <si>
    <t>钢架大棚4000平方米，食用菌袋料10万袋</t>
  </si>
  <si>
    <t>2021年栾川县叫河镇上牛栾村木耳种植项目</t>
  </si>
  <si>
    <t>新建钢构棚4000平方米，木耳袋料6万袋</t>
  </si>
  <si>
    <t>2021年栾川县叫河镇新政村食用菌种植项目</t>
  </si>
  <si>
    <t>新建钢构棚2000平方米，木耳袋料3万袋</t>
  </si>
  <si>
    <t>2021年栾川县狮子庙镇食用菌种植及配套设施等建设项目</t>
  </si>
  <si>
    <t>狮子庙镇三官庙村发展香菇种植10万袋；朱家坪村种植菌袋8万袋，建设食用菌养菌棚1600平方米；东羊道村种植菌袋3万袋，建设养菌棚1152平方米。</t>
  </si>
  <si>
    <t>2021年7月15日</t>
  </si>
  <si>
    <t>2021年栾川县优质木材培育</t>
  </si>
  <si>
    <t xml:space="preserve">在全县脱贫户中聘用生态护林员2100人左右进行森林资源管护。完成森林抚育10万亩。
</t>
  </si>
  <si>
    <t>不发生较大破坏森林资源的案事件。选聘生态护林员2100名左右，森林抚育10万亩。劳务补助费及时发放到位。</t>
  </si>
  <si>
    <t>本项目可吸纳2100名左右脱贫人口从事生态护林员和森林抚育施工，年均增加9000元左右的劳务收入。</t>
  </si>
  <si>
    <t>2021年栾川县林下种植基地建设项目</t>
  </si>
  <si>
    <t>新发展林下经济3000亩。</t>
  </si>
  <si>
    <t>每亩补助300元</t>
  </si>
  <si>
    <t>林下种植3000亩，年增收亩均500元。</t>
  </si>
  <si>
    <t>以“村集体经济合作社+农户”的模式进行经营，合作社统一组织实施，合作社统一收购、出售林下经济产品，每年村集体预计收入1万元，可带动脱贫户10户，每年户均收入3000元。此外，脱贫劳动力从事林下经济田间管理，获取务工收入，预计每名脱贫劳动力年可增加收入3000元。</t>
  </si>
  <si>
    <t>2021年栾川县牡丹等鲜切花基地建设项目</t>
  </si>
  <si>
    <t>新发展牡丹、落新妇等鲜切花250亩。</t>
  </si>
  <si>
    <t>每亩补助500元</t>
  </si>
  <si>
    <t>三川镇、冷水镇政府人民政府</t>
  </si>
  <si>
    <t>牡丹鲜切花250亩，年亩均增收500元。</t>
  </si>
  <si>
    <t>脱贫劳动力从事林下经济田间管理，获取务工收入，预计每名脱贫劳动力年可增加收入3000元。</t>
  </si>
  <si>
    <t>2021年栾川县核桃等及经济林提质增效项目</t>
  </si>
  <si>
    <t>完成核桃等经济林提质增效施工2000亩。</t>
  </si>
  <si>
    <t>亩均补助2000元</t>
  </si>
  <si>
    <t>经济林提质增效2000亩，3年后亩均增收1000元。</t>
  </si>
  <si>
    <t>以“村集体经济合作社+农户”的模式进行经营，由农户以土地入股签订合同，合作社统一组织实施核桃提质增效项目，合作社统一收购、售卖核桃等产品，每年村集体预计收入1万元，可带动脱贫户15户，每年户均收入3000元。</t>
  </si>
  <si>
    <t>2021年栾川县重渡沟管委会易地扶贫搬迁安置点农副产品深加工项目</t>
  </si>
  <si>
    <t>加工厂房水电安装，分拣、烘干、抛光等设备购买及配套设施建设</t>
  </si>
  <si>
    <t>形成资产归所在乡镇政府所有，收益由政府统筹用于易地扶贫搬迁社区，同时带动100余口人就业，月户均增收3500元。</t>
  </si>
  <si>
    <t>所在政府组织，实行龙头带动，开发就业岗位与发展特色农产品相结合，带动100余人实现持续增收，月收入实现3500元。形成资产归所在乡镇政府，资产收益重点用于易地扶贫搬迁社区进一步发展，促进群众增收。</t>
  </si>
  <si>
    <t>2021年栾川县庙子镇易地扶贫搬迁安置点集体经济产业用房项目</t>
  </si>
  <si>
    <t>购买350余平方米产业用房</t>
  </si>
  <si>
    <t>上沟村</t>
  </si>
  <si>
    <t>形成资产归所在乡镇政府所有，收益由政府统筹用于易地扶贫搬迁社区，同时带动80余人务工增收，月户均增收3000元。</t>
  </si>
  <si>
    <t>政府引导，开发安排就业岗位，带动80余人就地就近就业，实现月收入3000元以上。形成资产归所在乡镇政府，资产收益重点用于易地扶贫搬迁社区进一步发展，促进群众增收。</t>
  </si>
  <si>
    <t>2021年栾川县潭头镇易地扶贫搬迁安置点中药饮片及代用茶产业车间及社区产业车间配套设施提升改造项目</t>
  </si>
  <si>
    <t>搬迁社区中药饮片及代用茶产业车间项目，主要内容为生产加工设备，2000平方米车间改造及代用茶生产流水线建设等；餐厅、货梯等产业车间配套设施建设</t>
  </si>
  <si>
    <t>谭头村</t>
  </si>
  <si>
    <t>形成资产归所在乡镇政府所有，收益由政府统筹用于易地扶贫搬迁社区，同时带动200余人务工，月户均增收3200元</t>
  </si>
  <si>
    <t>政府引导，大力开发藤编、加工、制品等就业岗位，满足200余人就业需求。没人每月收入达3200元以上。形成资产归所在乡镇政府，资产收益重点用于易地扶贫搬迁社区进一步发展，促进群众增收。</t>
  </si>
  <si>
    <t>2021年栾川县白土镇易地扶贫搬迁安置点扶贫产业园完善提升项目</t>
  </si>
  <si>
    <t>建设生产维修配套车间及管理用房，周边基础设施提升</t>
  </si>
  <si>
    <t>马超营</t>
  </si>
  <si>
    <t>形成资产归所在乡镇政府所有，收益由政府统筹用于易地扶贫搬迁社区，同时带动百余人务工，月户均增收3000元</t>
  </si>
  <si>
    <t>政府引导，大力开发加工、制品等就业岗位，满足100余人就业需求。没人每月收入达3200元以上。形成资产归所在乡镇政府，资产收益重点用于易地扶贫搬迁社区进一步发展，促进群众增收。</t>
  </si>
  <si>
    <t>2021年栾川县合峪镇康庄村易地扶贫搬迁安置点吨包加工项目</t>
  </si>
  <si>
    <t>新建400平方厂房及吨包加工设备</t>
  </si>
  <si>
    <t>形成资产归所在乡镇政府所有，收益由政府统筹用于易地扶贫搬迁社区，同时带动60余人务工，月户均增收3000元</t>
  </si>
  <si>
    <t>政府引导，开发就业岗位60余个，带动60余人车间务工，实现月收入3000元以上，形成资产归所在乡镇政府，资产收益重点用于易地扶贫搬迁社区进一步发展，促进群众增收。</t>
  </si>
  <si>
    <t>2021年栾川县合峪镇易地扶贫搬迁安置点中药材深加工项目</t>
  </si>
  <si>
    <t>二层厂房改造及购买配套设备造药机、烘干机、真空包装机、包材、杀菌机等</t>
  </si>
  <si>
    <t>形成资产归所在乡镇政府所有，收益由政府统筹用于易地扶贫搬迁社区，同时带动70余人务工，月户均增收3000元</t>
  </si>
  <si>
    <t>政府组织，龙头带动，通过开发就业岗位，带动70余人车间务工，月收入3000元；通过回收地道农产品带动周边群众年收益6000元以上，形成资产归所在乡镇政府，资产收益重点用于易地扶贫搬迁社区进一步发展，促进群众增收。</t>
  </si>
  <si>
    <t>2021年栾川县合峪镇十八盘村易地扶贫搬迁安置点食用菌深加工厂项目</t>
  </si>
  <si>
    <t>新建300平方食用菌加工厂及配套设施，120平方烘干房及配套设施</t>
  </si>
  <si>
    <t>十八盘</t>
  </si>
  <si>
    <t>形成资产归所在乡镇政府所有，收益由政府统筹用于易地扶贫搬迁社区，同时带动50余人增收，月户均增收3200元</t>
  </si>
  <si>
    <t>政府组织发展就业岗位，吸纳50余人稳定就业，月收入达3200元。形成资产归所在乡镇政府，资产收益重点用于易地扶贫搬迁社区进一步发展，促进群众增收。</t>
  </si>
  <si>
    <t>2021年栾川县石庙镇易地扶贫搬迁安置点产业用房项目</t>
  </si>
  <si>
    <t>建设产业用房2层1080平方米</t>
  </si>
  <si>
    <t>形成资产归所在乡镇政府所有，收益由政府统筹用于易地扶贫搬迁社区，同时带动90余人务工，月户均增收3500元</t>
  </si>
  <si>
    <t>政府组织开发就业岗位，带动90余人实现车间务工。实现月收入3500元，形成资产归所在乡镇政府，资产收益重点用于易地扶贫搬迁社区进一步发展，促进群众增收。</t>
  </si>
  <si>
    <t>2021年栾川县秋扒乡扶贫产业园产业用房及配套设施建设项目</t>
  </si>
  <si>
    <t>建设钢构房两座2000平方米及配套设施</t>
  </si>
  <si>
    <t>政府组织开发就业岗位，带动70余人实现车间务工。实现月收入3500元，形成资产归所在乡镇政府，资产收益重点用于易地扶贫搬迁社区进一步发展，促进群众增收。</t>
  </si>
  <si>
    <t>2021年栾川县狮子庙镇易地扶贫搬迁安置点连翘产业深加工项目</t>
  </si>
  <si>
    <t>购置连翘加工设备1套</t>
  </si>
  <si>
    <t>形成资产归所在乡镇政府所有，收益由政府统筹用于易地扶贫搬迁社区，同时带动80余人增收，户年增收7000元。</t>
  </si>
  <si>
    <t>政府组织，采取合作社＋农户，发展特色产业，扶持80余人实现特色产业增收，实现年收益7000元，形成资产归所在乡镇政府，资产收益重点用于易地扶贫搬迁社区进一步发展，促进群众增收。</t>
  </si>
  <si>
    <t>2021年栾川县狮子庙镇易地扶贫搬迁安置点特色农产品加工项目</t>
  </si>
  <si>
    <t>生产车间及相关配套设施完善，购买真空包装机、杀菌、灌装等自动化生产设备</t>
  </si>
  <si>
    <t>朱家坪</t>
  </si>
  <si>
    <t>形成资产归所在乡镇政府所有，收益由政府统筹用于易地扶贫搬迁社区，同时带动80余人增收，户年增收6000元以上。</t>
  </si>
  <si>
    <t>政府组织，龙头带动，通过开发就业岗位，带动80余人车间务工，月收入3000元；通过回收地道农产品带动周边群众年收益6500元以上，形成资产归所在乡镇政府，资产收益重点用于易地扶贫搬迁社区进一步发展，促进群众增收。</t>
  </si>
  <si>
    <t>2021年栾川县陶湾镇肖疙瘩村宾馆改建项目</t>
  </si>
  <si>
    <t>改造小学47间房屋（1336平方米），配套相关接待设施。</t>
  </si>
  <si>
    <t>文广旅局</t>
  </si>
  <si>
    <t>预计年收益8—10万元，经项目实施将带动20户脱贫户，参加旅游产业带动村级集体经济收入, 改善村内生态环境,提升贫困群众满意度。</t>
  </si>
  <si>
    <r>
      <rPr>
        <sz val="10"/>
        <color theme="1"/>
        <rFont val="宋体"/>
        <charset val="134"/>
      </rPr>
      <t>盘活村闲置资产，增加村集体收入，通过</t>
    </r>
    <r>
      <rPr>
        <u/>
        <sz val="10"/>
        <color theme="1"/>
        <rFont val="宋体"/>
        <charset val="134"/>
      </rPr>
      <t xml:space="preserve"> 吸收务工和集体经济收入</t>
    </r>
    <r>
      <rPr>
        <sz val="10"/>
        <color theme="1"/>
        <rFont val="宋体"/>
        <charset val="134"/>
      </rPr>
      <t>方式带动贫困群</t>
    </r>
    <r>
      <rPr>
        <u/>
        <sz val="10"/>
        <color theme="1"/>
        <rFont val="宋体"/>
        <charset val="134"/>
      </rPr>
      <t>20</t>
    </r>
    <r>
      <rPr>
        <sz val="10"/>
        <color theme="1"/>
        <rFont val="宋体"/>
        <charset val="134"/>
      </rPr>
      <t>户</t>
    </r>
    <r>
      <rPr>
        <u/>
        <sz val="10"/>
        <color theme="1"/>
        <rFont val="宋体"/>
        <charset val="134"/>
      </rPr>
      <t>103</t>
    </r>
    <r>
      <rPr>
        <sz val="10"/>
        <color theme="1"/>
        <rFont val="宋体"/>
        <charset val="134"/>
      </rPr>
      <t>人，户均增加收入2000元。</t>
    </r>
  </si>
  <si>
    <t>2021年栾川县赤土店镇赤土店村集体经济房屋改建项目</t>
  </si>
  <si>
    <t>改造集体房屋600平方米，配套相关接待设施。</t>
  </si>
  <si>
    <t>预计年收益10万元，经项目实施将带动10户脱贫户，参加旅游产业带动村级集体经济收入, 改善村内生态环境,贫困群众对项目实施效果非常满意。</t>
  </si>
  <si>
    <r>
      <rPr>
        <sz val="10"/>
        <color theme="1"/>
        <rFont val="宋体"/>
        <charset val="134"/>
      </rPr>
      <t>盘活村闲置资产，增加村集体收入，通过</t>
    </r>
    <r>
      <rPr>
        <u/>
        <sz val="10"/>
        <color theme="1"/>
        <rFont val="宋体"/>
        <charset val="134"/>
      </rPr>
      <t>务工</t>
    </r>
    <r>
      <rPr>
        <sz val="10"/>
        <color theme="1"/>
        <rFont val="宋体"/>
        <charset val="134"/>
      </rPr>
      <t>方式带动贫困群众</t>
    </r>
    <r>
      <rPr>
        <u/>
        <sz val="10"/>
        <color theme="1"/>
        <rFont val="宋体"/>
        <charset val="134"/>
      </rPr>
      <t>10</t>
    </r>
    <r>
      <rPr>
        <sz val="10"/>
        <color theme="1"/>
        <rFont val="宋体"/>
        <charset val="134"/>
      </rPr>
      <t>户</t>
    </r>
    <r>
      <rPr>
        <u/>
        <sz val="10"/>
        <color theme="1"/>
        <rFont val="宋体"/>
        <charset val="134"/>
      </rPr>
      <t>37</t>
    </r>
    <r>
      <rPr>
        <sz val="10"/>
        <color theme="1"/>
        <rFont val="宋体"/>
        <charset val="134"/>
      </rPr>
      <t>人，户均增加收入</t>
    </r>
    <r>
      <rPr>
        <u/>
        <sz val="10"/>
        <color theme="1"/>
        <rFont val="宋体"/>
        <charset val="134"/>
      </rPr>
      <t>0.4</t>
    </r>
    <r>
      <rPr>
        <sz val="10"/>
        <color theme="1"/>
        <rFont val="宋体"/>
        <charset val="134"/>
      </rPr>
      <t>万元</t>
    </r>
  </si>
  <si>
    <t>2021年栾川县狮子庙镇长庄村集体用房宾馆改建项目</t>
  </si>
  <si>
    <t>老村部改建宾馆380平方米，配套相关接待设施。</t>
  </si>
  <si>
    <t>预计年收益28万元，经项目实施将带动14户脱贫户参与旅游业发展，有效增加村级集体经济收入, 改善村内生态环境,贫困群众对项目实施效果非常满意。</t>
  </si>
  <si>
    <r>
      <rPr>
        <sz val="10"/>
        <color theme="1"/>
        <rFont val="宋体"/>
        <charset val="134"/>
      </rPr>
      <t>盘活村闲置资产，增加村集体收入，通过</t>
    </r>
    <r>
      <rPr>
        <u/>
        <sz val="10"/>
        <color theme="1"/>
        <rFont val="宋体"/>
        <charset val="134"/>
      </rPr>
      <t>务工</t>
    </r>
    <r>
      <rPr>
        <sz val="10"/>
        <color theme="1"/>
        <rFont val="宋体"/>
        <charset val="134"/>
      </rPr>
      <t>方式带动贫困群众</t>
    </r>
    <r>
      <rPr>
        <u/>
        <sz val="10"/>
        <color theme="1"/>
        <rFont val="宋体"/>
        <charset val="134"/>
      </rPr>
      <t>14</t>
    </r>
    <r>
      <rPr>
        <sz val="10"/>
        <color theme="1"/>
        <rFont val="宋体"/>
        <charset val="134"/>
      </rPr>
      <t>户</t>
    </r>
    <r>
      <rPr>
        <u/>
        <sz val="10"/>
        <color theme="1"/>
        <rFont val="宋体"/>
        <charset val="134"/>
      </rPr>
      <t>62</t>
    </r>
    <r>
      <rPr>
        <sz val="10"/>
        <color theme="1"/>
        <rFont val="宋体"/>
        <charset val="134"/>
      </rPr>
      <t>人，户均增加收入</t>
    </r>
    <r>
      <rPr>
        <u/>
        <sz val="10"/>
        <color theme="1"/>
        <rFont val="宋体"/>
        <charset val="134"/>
      </rPr>
      <t>0.5</t>
    </r>
    <r>
      <rPr>
        <sz val="10"/>
        <color theme="1"/>
        <rFont val="宋体"/>
        <charset val="134"/>
      </rPr>
      <t>万元</t>
    </r>
  </si>
  <si>
    <t>2021年栾川县狮子庙镇王府沟村宾馆改建项目</t>
  </si>
  <si>
    <t>旧楼村委办公楼改建宾馆280平方米，配套相关接待设施。</t>
  </si>
  <si>
    <t>预计年收益15万元，经项目实施将带动15户脱贫户，参加旅游产业带动村级集体经济收入, 改善村内生态环境,贫困群众对项目实施效果非常满意。</t>
  </si>
  <si>
    <r>
      <rPr>
        <sz val="10"/>
        <color theme="1"/>
        <rFont val="宋体"/>
        <charset val="134"/>
      </rPr>
      <t>盘活村闲置资产，增加村集体收入，通过</t>
    </r>
    <r>
      <rPr>
        <u/>
        <sz val="10"/>
        <color theme="1"/>
        <rFont val="宋体"/>
        <charset val="134"/>
      </rPr>
      <t>务工</t>
    </r>
    <r>
      <rPr>
        <sz val="10"/>
        <color theme="1"/>
        <rFont val="宋体"/>
        <charset val="134"/>
      </rPr>
      <t>方式带动贫困群众</t>
    </r>
    <r>
      <rPr>
        <u/>
        <sz val="10"/>
        <color theme="1"/>
        <rFont val="宋体"/>
        <charset val="134"/>
      </rPr>
      <t>15</t>
    </r>
    <r>
      <rPr>
        <sz val="10"/>
        <color theme="1"/>
        <rFont val="宋体"/>
        <charset val="134"/>
      </rPr>
      <t>户</t>
    </r>
    <r>
      <rPr>
        <u/>
        <sz val="10"/>
        <color theme="1"/>
        <rFont val="宋体"/>
        <charset val="134"/>
      </rPr>
      <t>68</t>
    </r>
    <r>
      <rPr>
        <sz val="10"/>
        <color theme="1"/>
        <rFont val="宋体"/>
        <charset val="134"/>
      </rPr>
      <t>人，户均增加收入</t>
    </r>
    <r>
      <rPr>
        <u/>
        <sz val="10"/>
        <color theme="1"/>
        <rFont val="宋体"/>
        <charset val="134"/>
      </rPr>
      <t>0.4</t>
    </r>
    <r>
      <rPr>
        <sz val="10"/>
        <color theme="1"/>
        <rFont val="宋体"/>
        <charset val="134"/>
      </rPr>
      <t>万元</t>
    </r>
  </si>
  <si>
    <t>2021年栾川县重渡沟管委会王坪村宾馆改建项目</t>
  </si>
  <si>
    <t>改造小学13间房屋（400平方米），配套相关接待设施。</t>
  </si>
  <si>
    <t>预计年收益  8—10万元，经项目实施将带动11户脱贫户，参加旅游产业带动村级集体经济收入, 改善村内生态环境,贫困群众对项目实施效果非常满意。</t>
  </si>
  <si>
    <r>
      <rPr>
        <sz val="10"/>
        <color theme="1"/>
        <rFont val="宋体"/>
        <charset val="134"/>
      </rPr>
      <t xml:space="preserve">盘活村闲置资产，增加村集体收入，通过 </t>
    </r>
    <r>
      <rPr>
        <u/>
        <sz val="10"/>
        <color theme="1"/>
        <rFont val="宋体"/>
        <charset val="134"/>
      </rPr>
      <t xml:space="preserve">吸收务工和集体经济收入 </t>
    </r>
    <r>
      <rPr>
        <sz val="10"/>
        <color theme="1"/>
        <rFont val="宋体"/>
        <charset val="134"/>
      </rPr>
      <t>方式带动贫困群众</t>
    </r>
    <r>
      <rPr>
        <u/>
        <sz val="10"/>
        <color theme="1"/>
        <rFont val="宋体"/>
        <charset val="134"/>
      </rPr>
      <t xml:space="preserve"> 11 </t>
    </r>
    <r>
      <rPr>
        <sz val="10"/>
        <color theme="1"/>
        <rFont val="宋体"/>
        <charset val="134"/>
      </rPr>
      <t>户</t>
    </r>
    <r>
      <rPr>
        <u/>
        <sz val="10"/>
        <color theme="1"/>
        <rFont val="宋体"/>
        <charset val="134"/>
      </rPr>
      <t xml:space="preserve"> 43</t>
    </r>
    <r>
      <rPr>
        <sz val="10"/>
        <color theme="1"/>
        <rFont val="宋体"/>
        <charset val="134"/>
      </rPr>
      <t xml:space="preserve"> 人，户均增加收入 </t>
    </r>
    <r>
      <rPr>
        <u/>
        <sz val="10"/>
        <color theme="1"/>
        <rFont val="宋体"/>
        <charset val="134"/>
      </rPr>
      <t>1800</t>
    </r>
    <r>
      <rPr>
        <sz val="10"/>
        <color theme="1"/>
        <rFont val="宋体"/>
        <charset val="134"/>
      </rPr>
      <t xml:space="preserve"> 元.</t>
    </r>
  </si>
  <si>
    <t>2021年栾川县叫河镇上牛栾村宾馆改造项目</t>
  </si>
  <si>
    <t>将220㎡教室改造成为宾馆房间，对学校围墙及400㎡校园进行改造，配套相关接待设施。</t>
  </si>
  <si>
    <t>叫河镇镇</t>
  </si>
  <si>
    <t>预计年收益5万元，经项目实施将带动6户脱贫户，参加旅游产业带动村级集体经济收入, 改善村内生态环境,贫困群众对项目实施效果非常满意。</t>
  </si>
  <si>
    <r>
      <rPr>
        <sz val="10"/>
        <color theme="1"/>
        <rFont val="宋体"/>
        <charset val="134"/>
      </rPr>
      <t>盘活村闲置资产，增加村集体收入，通过</t>
    </r>
    <r>
      <rPr>
        <u/>
        <sz val="10"/>
        <color theme="1"/>
        <rFont val="宋体"/>
        <charset val="134"/>
      </rPr>
      <t>务工</t>
    </r>
    <r>
      <rPr>
        <sz val="10"/>
        <color theme="1"/>
        <rFont val="宋体"/>
        <charset val="134"/>
      </rPr>
      <t>方式带动贫困群众</t>
    </r>
    <r>
      <rPr>
        <u/>
        <sz val="10"/>
        <color theme="1"/>
        <rFont val="宋体"/>
        <charset val="134"/>
      </rPr>
      <t>6</t>
    </r>
    <r>
      <rPr>
        <sz val="10"/>
        <color theme="1"/>
        <rFont val="宋体"/>
        <charset val="134"/>
      </rPr>
      <t>户</t>
    </r>
    <r>
      <rPr>
        <u/>
        <sz val="10"/>
        <color theme="1"/>
        <rFont val="宋体"/>
        <charset val="134"/>
      </rPr>
      <t>6</t>
    </r>
    <r>
      <rPr>
        <sz val="10"/>
        <color theme="1"/>
        <rFont val="宋体"/>
        <charset val="134"/>
      </rPr>
      <t>人，户均增加收入</t>
    </r>
    <r>
      <rPr>
        <u/>
        <sz val="10"/>
        <color theme="1"/>
        <rFont val="宋体"/>
        <charset val="134"/>
      </rPr>
      <t>0.9</t>
    </r>
    <r>
      <rPr>
        <sz val="10"/>
        <color theme="1"/>
        <rFont val="宋体"/>
        <charset val="134"/>
      </rPr>
      <t>万元</t>
    </r>
  </si>
  <si>
    <t>2021年栾川县潭头镇断滩村旅游宾馆改造项目</t>
  </si>
  <si>
    <t>将600平方米房屋改造为旅游宾馆。</t>
  </si>
  <si>
    <r>
      <rPr>
        <sz val="10"/>
        <color theme="1"/>
        <rFont val="宋体"/>
        <charset val="134"/>
      </rPr>
      <t>该项目的实施将有效增加村集体收入，通过务工或分红方式带动贫困群众</t>
    </r>
    <r>
      <rPr>
        <u/>
        <sz val="10"/>
        <color theme="1"/>
        <rFont val="宋体"/>
        <charset val="134"/>
      </rPr>
      <t>10</t>
    </r>
    <r>
      <rPr>
        <sz val="10"/>
        <color theme="1"/>
        <rFont val="宋体"/>
        <charset val="134"/>
      </rPr>
      <t>户</t>
    </r>
    <r>
      <rPr>
        <u/>
        <sz val="10"/>
        <color theme="1"/>
        <rFont val="宋体"/>
        <charset val="134"/>
      </rPr>
      <t>30</t>
    </r>
    <r>
      <rPr>
        <sz val="10"/>
        <color theme="1"/>
        <rFont val="宋体"/>
        <charset val="134"/>
      </rPr>
      <t>人，户均增加收入</t>
    </r>
    <r>
      <rPr>
        <u/>
        <sz val="10"/>
        <color theme="1"/>
        <rFont val="宋体"/>
        <charset val="134"/>
      </rPr>
      <t>0.6</t>
    </r>
    <r>
      <rPr>
        <sz val="10"/>
        <color theme="1"/>
        <rFont val="宋体"/>
        <charset val="134"/>
      </rPr>
      <t>万元</t>
    </r>
  </si>
  <si>
    <t>2021年栾川县三川镇大红村农家宾馆改建项目</t>
  </si>
  <si>
    <t>在原有房屋上加盖第三层约264平方米，小学改建宾馆1285平方米，配套相关接待设施。</t>
  </si>
  <si>
    <t>预计年收益8万元，经项目实施将带动13户脱贫户，参加旅游产业带动村级集体经济收入, 改善村内生态环境,贫困群众对项目实施效果非常满意。</t>
  </si>
  <si>
    <r>
      <rPr>
        <sz val="10"/>
        <color theme="1"/>
        <rFont val="宋体"/>
        <charset val="134"/>
      </rPr>
      <t>盘活村闲置资产，增加村集体收入，通过</t>
    </r>
    <r>
      <rPr>
        <u/>
        <sz val="10"/>
        <color theme="1"/>
        <rFont val="宋体"/>
        <charset val="134"/>
      </rPr>
      <t>务工</t>
    </r>
    <r>
      <rPr>
        <sz val="10"/>
        <color theme="1"/>
        <rFont val="宋体"/>
        <charset val="134"/>
      </rPr>
      <t>方式带动贫困群众</t>
    </r>
    <r>
      <rPr>
        <u/>
        <sz val="10"/>
        <color theme="1"/>
        <rFont val="宋体"/>
        <charset val="134"/>
      </rPr>
      <t>13</t>
    </r>
    <r>
      <rPr>
        <sz val="10"/>
        <color theme="1"/>
        <rFont val="宋体"/>
        <charset val="134"/>
      </rPr>
      <t>户</t>
    </r>
    <r>
      <rPr>
        <u/>
        <sz val="10"/>
        <color theme="1"/>
        <rFont val="宋体"/>
        <charset val="134"/>
      </rPr>
      <t>45</t>
    </r>
    <r>
      <rPr>
        <sz val="10"/>
        <color theme="1"/>
        <rFont val="宋体"/>
        <charset val="134"/>
      </rPr>
      <t>人，户均增加收入</t>
    </r>
    <r>
      <rPr>
        <u/>
        <sz val="10"/>
        <color theme="1"/>
        <rFont val="宋体"/>
        <charset val="134"/>
      </rPr>
      <t>0.6</t>
    </r>
    <r>
      <rPr>
        <sz val="10"/>
        <color theme="1"/>
        <rFont val="宋体"/>
        <charset val="134"/>
      </rPr>
      <t>万元</t>
    </r>
  </si>
  <si>
    <t>2021年栾川县秋扒乡小河村农家宾馆改建项目</t>
  </si>
  <si>
    <t>改建650平方米村部为农家宾馆.</t>
  </si>
  <si>
    <t>预计年收益  10万元，经项目实施将带动 8 户脱贫户，参加旅游产业带动村级集体经济收入, 改善村内生态环境,贫困群众对项目实施效果非常满意。</t>
  </si>
  <si>
    <r>
      <rPr>
        <sz val="10"/>
        <color theme="1"/>
        <rFont val="宋体"/>
        <charset val="134"/>
      </rPr>
      <t>盘活村闲置资产，增加村集体收入，通过务工方式带动贫困群众</t>
    </r>
    <r>
      <rPr>
        <u/>
        <sz val="10"/>
        <color theme="1"/>
        <rFont val="宋体"/>
        <charset val="134"/>
      </rPr>
      <t>8</t>
    </r>
    <r>
      <rPr>
        <sz val="10"/>
        <color theme="1"/>
        <rFont val="宋体"/>
        <charset val="134"/>
      </rPr>
      <t>户</t>
    </r>
    <r>
      <rPr>
        <u/>
        <sz val="10"/>
        <color theme="1"/>
        <rFont val="宋体"/>
        <charset val="134"/>
      </rPr>
      <t>10</t>
    </r>
    <r>
      <rPr>
        <sz val="10"/>
        <color theme="1"/>
        <rFont val="宋体"/>
        <charset val="134"/>
      </rPr>
      <t>人，户均增加收入0.5万元</t>
    </r>
  </si>
  <si>
    <t>2021年栾川县冷水镇龙王庙村旅游产品产销中心项目</t>
  </si>
  <si>
    <t>建设600平方米农副土特产展示销售中心。</t>
  </si>
  <si>
    <t>龙王庙村</t>
  </si>
  <si>
    <t>预计年收益20万元，经项目实施将带动48户脱贫户，参加旅游产业带动村级集体经济收入, 改善村内生态环境,贫困群众对项目实施效果非常满意。</t>
  </si>
  <si>
    <r>
      <rPr>
        <sz val="10"/>
        <color theme="1"/>
        <rFont val="宋体"/>
        <charset val="134"/>
      </rPr>
      <t>该项目的实施将有效增加村集体收入，通过</t>
    </r>
    <r>
      <rPr>
        <u/>
        <sz val="10"/>
        <color theme="1"/>
        <rFont val="宋体"/>
        <charset val="134"/>
      </rPr>
      <t>务工或分红</t>
    </r>
    <r>
      <rPr>
        <sz val="10"/>
        <color theme="1"/>
        <rFont val="宋体"/>
        <charset val="134"/>
      </rPr>
      <t>方式带动贫困群众</t>
    </r>
    <r>
      <rPr>
        <u/>
        <sz val="10"/>
        <color theme="1"/>
        <rFont val="宋体"/>
        <charset val="134"/>
      </rPr>
      <t>48</t>
    </r>
    <r>
      <rPr>
        <sz val="10"/>
        <color theme="1"/>
        <rFont val="宋体"/>
        <charset val="134"/>
      </rPr>
      <t>户</t>
    </r>
    <r>
      <rPr>
        <u/>
        <sz val="10"/>
        <color theme="1"/>
        <rFont val="宋体"/>
        <charset val="134"/>
      </rPr>
      <t>168</t>
    </r>
    <r>
      <rPr>
        <sz val="10"/>
        <color theme="1"/>
        <rFont val="宋体"/>
        <charset val="134"/>
      </rPr>
      <t>人，户均增加收入</t>
    </r>
    <r>
      <rPr>
        <u/>
        <sz val="10"/>
        <color theme="1"/>
        <rFont val="宋体"/>
        <charset val="134"/>
      </rPr>
      <t>0.1</t>
    </r>
    <r>
      <rPr>
        <sz val="10"/>
        <color theme="1"/>
        <rFont val="宋体"/>
        <charset val="134"/>
      </rPr>
      <t>万元</t>
    </r>
  </si>
  <si>
    <t>2021年栾川县重渡沟管委会仓房村集体经济废弃房屋建设旅游产业用房项目</t>
  </si>
  <si>
    <t>新建砖混结构房屋980平方米。</t>
  </si>
  <si>
    <t>预计年收益8—10万元，经项目实施将带动11户脱贫户，参加旅游产业带动村级集体经济收入, 改善村内生态环境,提升贫困群众满意度。</t>
  </si>
  <si>
    <t>盘活村闲置资产，增加村集体收入，通过 吸收务工和集体经济收入方式带动贫困群11户43人，户均增加收入1800元。</t>
  </si>
  <si>
    <t>2021年栾川县白土镇马庵村改造宾馆项目</t>
  </si>
  <si>
    <t>改造闲置房屋12间（建筑面积360平方米），配套相关设施。</t>
  </si>
  <si>
    <t>村集体年收入每年不低于10万元，收益率不低于8%以上，其中，40%收益优先用于集体经济滚动发展；10%收益用于基层党建及村级组织运转经费；30%收益用于脱贫户发展生产和贫困村公益设施建设维护等；20%收益用于脱贫户福利支出，产权归村集体经济所有，股东属全体村民。</t>
  </si>
  <si>
    <r>
      <rPr>
        <sz val="10"/>
        <color theme="1"/>
        <rFont val="宋体"/>
        <charset val="134"/>
      </rPr>
      <t>盘活村闲置资产，增加村集体收入，通过</t>
    </r>
    <r>
      <rPr>
        <u/>
        <sz val="10"/>
        <color theme="1"/>
        <rFont val="宋体"/>
        <charset val="134"/>
      </rPr>
      <t xml:space="preserve"> 吸收务工和集体经济收入</t>
    </r>
    <r>
      <rPr>
        <sz val="10"/>
        <color theme="1"/>
        <rFont val="宋体"/>
        <charset val="134"/>
      </rPr>
      <t>方式带动贫困群</t>
    </r>
    <r>
      <rPr>
        <u/>
        <sz val="10"/>
        <color theme="1"/>
        <rFont val="宋体"/>
        <charset val="134"/>
      </rPr>
      <t>23</t>
    </r>
    <r>
      <rPr>
        <sz val="10"/>
        <color theme="1"/>
        <rFont val="宋体"/>
        <charset val="134"/>
      </rPr>
      <t>户</t>
    </r>
    <r>
      <rPr>
        <u/>
        <sz val="10"/>
        <color theme="1"/>
        <rFont val="宋体"/>
        <charset val="134"/>
      </rPr>
      <t>75</t>
    </r>
    <r>
      <rPr>
        <sz val="10"/>
        <color theme="1"/>
        <rFont val="宋体"/>
        <charset val="134"/>
      </rPr>
      <t>人，户均增加收入800-1000元。</t>
    </r>
  </si>
  <si>
    <t>2021年栾川县潭头镇大王庙旅游宾馆改扩建及配套设施建设项目</t>
  </si>
  <si>
    <t>新增建筑面积820平方米，其中新增客房面积：650平方米，同时完善宾馆配套设施建设提升。</t>
  </si>
  <si>
    <t>预计年收益15万元，经项目实施将带动20户脱贫户，参加旅游产业带动村级集体经济收入, 改善村内生态环境,提升贫困群众满意度。</t>
  </si>
  <si>
    <t>盘活村闲置资产，增加村集体收入，通过吸收务工和集体经济收入方式带动贫困群20户30人，户均增加收入3000元。</t>
  </si>
  <si>
    <t>2021年栾川县重渡沟管委会北乡村精品民宿项目</t>
  </si>
  <si>
    <t>地基处理、污水管网、护坡堰坝及楼房基础等，（建设主体及装修部分有国铁集团专项资金180万扶持 ）。</t>
  </si>
  <si>
    <t>项目实施 将带动全村58家农家宾馆改造提升，进一步丰富乡村旅游资源，带动全村群众致富，同时改善全村人居环境整治，建设美丽乡村。</t>
  </si>
  <si>
    <t>项目建设可吸纳北乡村脱贫群众20人参与务工。全村农家宾馆58家中，涉及脱贫群众43家。项目建成后，带动全村农家宾馆效益整体提升，同时带动群众改善农家宾馆基础设施及服务水平，带动整村发展乡村旅游形象。</t>
  </si>
  <si>
    <t>2021年栾川县雨露计划项目</t>
  </si>
  <si>
    <t>培训全县脱贫户2300人</t>
  </si>
  <si>
    <t>2021年预计培训脱贫人口2300人，以促进脱贫人口就业率</t>
  </si>
  <si>
    <t>为全县脱贫户培训技术，增加就业机会</t>
  </si>
  <si>
    <t>2021年栾川县来料加工项目</t>
  </si>
  <si>
    <t>按政策要求对达标产业车间进行厂房及设备补贴</t>
  </si>
  <si>
    <t>需要进厂务工、能进厂务工人员应尽则进，提高人民务工性收入</t>
  </si>
  <si>
    <t>带动全县剩余劳动进厂务工增收致富</t>
  </si>
  <si>
    <t>2021年栾川县扶贫小额贴息项目</t>
  </si>
  <si>
    <t>扶贫小额贷款贴息和扶贫企业贷款贴息</t>
  </si>
  <si>
    <t>2021年预计促进2800户脱贫户、监测户发展产业</t>
  </si>
  <si>
    <t>促进全县脱贫户、监测户发展产业，持续增收。
促进区域扶贫龙头企业发展，通过收购农产品原材料、增加务工岗位等方式，带动群众增收致富。</t>
  </si>
  <si>
    <t>2021年栾川县石庙镇下园村旅游驿站庭院建设项目</t>
  </si>
  <si>
    <t>驿站主体房屋637平方米房屋装修、餐厅、停车场等基础设施建设、家具电器等物品配置</t>
  </si>
  <si>
    <t>带动村集体发展及贫困群众增收</t>
  </si>
  <si>
    <t>项目实施带动87口脱贫人口收益，增加村集体收益</t>
  </si>
  <si>
    <t>2021年9月20</t>
  </si>
  <si>
    <t>2021年栾川县石庙镇观星村青年驿站提升项目</t>
  </si>
  <si>
    <t>驿站12个房间防潮设施增加，门窗整修，排烟管道改善，1000平方米房屋及庭院修整，楼梯防滑设施，护栏提升、驿站外排水系统修建等配套设施</t>
  </si>
  <si>
    <t>项目实施带动287口脱贫人口收益增加村集体收益</t>
  </si>
  <si>
    <t>2021年栾川县陶湾镇协心村土特产品加工项目</t>
  </si>
  <si>
    <t>2.2kw的橡子提升机1台，11kw橡子专用粉碎机1台，4kw橡子淀粉浆水分离机1台，0.75kw筛分机1台，7.5kw脱水机1台，18kw烘干机1台以及电柜1台。200L、300L的电加热双层锅各1台，300L的充氮气真空覆膜包装机2台，双室杂粮真空包装机1台，塑料袋连续封口机1台，自动易拉封口机、手动易拉封口机各1台，电动石磨2台。</t>
  </si>
  <si>
    <t>项目建成后预计年收入达到30至60万元，同时可解决20名脱贫人口就业，增加村集体经济收入。</t>
  </si>
  <si>
    <t>每年增加集体经济收入2万余元，吸纳10余名贫困群众务工，提高贫困群众收入</t>
  </si>
  <si>
    <t>2021年6月30日</t>
  </si>
  <si>
    <t>2021年栾川县城关镇大南沟社区集体经济精品民宿项目（一期）</t>
  </si>
  <si>
    <t>建设特色精品民宿，占地3亩，总建筑面积1800㎡，配套环境整治基础建设</t>
  </si>
  <si>
    <t>民宗局</t>
  </si>
  <si>
    <t>以精品名宿项目发展带动村级集体经济提升, 提高社区集体经济收入，让社区1671户5011人群众生活水平改善，提高群众满意度,带动13户脱贫户就业。</t>
  </si>
  <si>
    <t>以精品名宿项目发展带动村级集体经济提升, 提高社区集体经济收入，让社区1671户5011人群众生活水平改善，建成后吸纳13户脱贫户20余人就近就业，提高贫困群众收入。</t>
  </si>
  <si>
    <t>2021年栾川县合峪镇合峪村集体经济蕙兰日光温室建设项目</t>
  </si>
  <si>
    <t>360平方日光温室建设及室内外配套设施</t>
  </si>
  <si>
    <t>每年增加集体经济收入2万余元，可安排10余名群众务工，群众满意度100%</t>
  </si>
  <si>
    <t>每年增加村集体经济收入2万余元，用于村公益性岗位、脱贫检测户劳动奖励，带动周边群众发展产业，吸纳10余名贫困群众就业，提高贫困群众收入。</t>
  </si>
  <si>
    <t>2021年栾川县重渡沟管委会北乡村集体户外餐厅项目</t>
  </si>
  <si>
    <t>地面整铺、水电路、污水管道及户外餐厅，建筑面积320平方。</t>
  </si>
  <si>
    <t>项目实施 将带动全村58家农家宾馆改造提升，推动乡村旅游发展。项目建成后，以小清沟组和墒沟组为点位，盘活村游客服务中心和带动全村农家宾馆效益整体提升，同时带动群众改善农家宾馆基础设施及服务水平，带动整村发展乡村旅游形象。</t>
  </si>
  <si>
    <t>项目建设可吸纳北乡村脱贫群众5人参与务工。全村农家宾馆58家中，涉及脱贫群众43家。项目建成后，以小清沟组和墒沟组为点位，盘活村游客服务中心和带动全村农家宾馆效益整体提升，同时带动群众改善农家宾馆基础设施及服务水平，带动整村发展乡村旅游形象。</t>
  </si>
  <si>
    <t>2021年6月15日</t>
  </si>
  <si>
    <t>2021年7月20日</t>
  </si>
  <si>
    <t>2021年栾川县食用菌种植及配套设施等建设项目</t>
  </si>
  <si>
    <t>在相关乡镇发展香菇、羊肚菌、猴头等食用菌500万袋及配套设施等。</t>
  </si>
  <si>
    <t>2021年12月1日</t>
  </si>
  <si>
    <t>三、其他类项目合计</t>
  </si>
  <si>
    <t>其他</t>
  </si>
  <si>
    <t>2021年栾川县易地扶贫搬迁融资资金利息</t>
  </si>
  <si>
    <t>易地扶贫搬迁融资资金利息</t>
  </si>
  <si>
    <t>财政局</t>
  </si>
  <si>
    <t>改善12059名易地扶贫搬迁贫困群众居住条件</t>
  </si>
  <si>
    <t>2021年栾川县项目管理费</t>
  </si>
  <si>
    <t>项目管理费</t>
  </si>
  <si>
    <t>相关单位</t>
  </si>
  <si>
    <t>为单位解决扶贫项目手续费用</t>
  </si>
  <si>
    <t>2021年栾川县驻村工作经费</t>
  </si>
  <si>
    <t>驻村工作经费</t>
  </si>
  <si>
    <t>支持驻村第一书记及工作队员开展各项扶贫工作</t>
  </si>
  <si>
    <t>2021年栾川县扶贫资产管护费</t>
  </si>
  <si>
    <t>扶贫资产管护费</t>
  </si>
  <si>
    <t>为扶贫资产后续管护提供资金支持</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</si>
</sst>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 #,##0_ ;_ \¥* \-#,##0_ ;_ \¥* &quot;-&quot;_ ;_ @_ "/>
    <numFmt numFmtId="177" formatCode="0.00_ "/>
    <numFmt numFmtId="178" formatCode="yyyy&quot;年&quot;m&quot;月&quot;d&quot;日&quot;;@"/>
    <numFmt numFmtId="179" formatCode="0.0_ "/>
  </numFmts>
  <fonts count="40">
    <font>
      <sz val="11"/>
      <color theme="1"/>
      <name val="宋体"/>
      <charset val="134"/>
      <scheme val="minor"/>
    </font>
    <font>
      <sz val="10"/>
      <color indexed="8"/>
      <name val="新宋体"/>
      <charset val="134"/>
    </font>
    <font>
      <b/>
      <sz val="10"/>
      <color indexed="8"/>
      <name val="新宋体"/>
      <charset val="134"/>
    </font>
    <font>
      <sz val="10"/>
      <color indexed="8"/>
      <name val="宋体"/>
      <charset val="134"/>
    </font>
    <font>
      <b/>
      <sz val="11"/>
      <color indexed="8"/>
      <name val="宋体"/>
      <charset val="134"/>
    </font>
    <font>
      <sz val="11"/>
      <color theme="1"/>
      <name val="宋体"/>
      <charset val="134"/>
      <scheme val="minor"/>
    </font>
    <font>
      <sz val="15"/>
      <color theme="1"/>
      <name val="黑体"/>
      <charset val="134"/>
    </font>
    <font>
      <sz val="28"/>
      <color theme="1"/>
      <name val="方正大标宋简体"/>
      <charset val="134"/>
    </font>
    <font>
      <b/>
      <sz val="12"/>
      <color theme="1"/>
      <name val="宋体"/>
      <charset val="134"/>
    </font>
    <font>
      <b/>
      <sz val="11"/>
      <color theme="1"/>
      <name val="宋体"/>
      <charset val="134"/>
    </font>
    <font>
      <b/>
      <sz val="10"/>
      <color theme="1"/>
      <name val="宋体"/>
      <charset val="134"/>
    </font>
    <font>
      <sz val="11"/>
      <color theme="1"/>
      <name val="宋体"/>
      <charset val="134"/>
    </font>
    <font>
      <sz val="10"/>
      <color theme="1"/>
      <name val="宋体"/>
      <charset val="134"/>
    </font>
    <font>
      <b/>
      <sz val="9"/>
      <color theme="1"/>
      <name val="宋体"/>
      <charset val="134"/>
    </font>
    <font>
      <sz val="10"/>
      <color theme="1"/>
      <name val="新宋体"/>
      <charset val="134"/>
    </font>
    <font>
      <b/>
      <sz val="10"/>
      <color theme="1"/>
      <name val="新宋体"/>
      <charset val="134"/>
    </font>
    <font>
      <sz val="11"/>
      <color theme="0"/>
      <name val="宋体"/>
      <charset val="0"/>
      <scheme val="minor"/>
    </font>
    <font>
      <sz val="12"/>
      <name val="宋体"/>
      <charset val="134"/>
    </font>
    <font>
      <sz val="11"/>
      <color theme="1"/>
      <name val="宋体"/>
      <charset val="0"/>
      <scheme val="minor"/>
    </font>
    <font>
      <b/>
      <sz val="11"/>
      <color theme="3"/>
      <name val="宋体"/>
      <charset val="134"/>
      <scheme val="minor"/>
    </font>
    <font>
      <sz val="11"/>
      <color rgb="FF3F3F76"/>
      <name val="宋体"/>
      <charset val="0"/>
      <scheme val="minor"/>
    </font>
    <font>
      <sz val="11"/>
      <color indexed="8"/>
      <name val="宋体"/>
      <charset val="134"/>
    </font>
    <font>
      <sz val="11"/>
      <color rgb="FFFA7D00"/>
      <name val="宋体"/>
      <charset val="0"/>
      <scheme val="minor"/>
    </font>
    <font>
      <sz val="9"/>
      <name val="宋体"/>
      <charset val="134"/>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vertAlign val="superscript"/>
      <sz val="10"/>
      <color theme="1"/>
      <name val="宋体"/>
      <charset val="134"/>
    </font>
    <font>
      <u/>
      <sz val="10"/>
      <color theme="1"/>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0" fontId="18" fillId="8" borderId="0" applyNumberFormat="0" applyBorder="0" applyAlignment="0" applyProtection="0">
      <alignment vertical="center"/>
    </xf>
    <xf numFmtId="0" fontId="20" fillId="9" borderId="8" applyNumberFormat="0" applyAlignment="0" applyProtection="0">
      <alignment vertical="center"/>
    </xf>
    <xf numFmtId="44" fontId="0" fillId="0" borderId="0" applyFont="0" applyFill="0" applyBorder="0" applyAlignment="0" applyProtection="0">
      <alignment vertical="center"/>
    </xf>
    <xf numFmtId="0" fontId="21" fillId="0" borderId="0">
      <alignment vertical="center"/>
    </xf>
    <xf numFmtId="0" fontId="17" fillId="0" borderId="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5" fillId="16" borderId="0" applyNumberFormat="0" applyBorder="0" applyAlignment="0" applyProtection="0">
      <alignment vertical="center"/>
    </xf>
    <xf numFmtId="43" fontId="0" fillId="0" borderId="0" applyFont="0" applyFill="0" applyBorder="0" applyAlignment="0" applyProtection="0">
      <alignment vertical="center"/>
    </xf>
    <xf numFmtId="0" fontId="16" fillId="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7" borderId="12" applyNumberFormat="0" applyFont="0" applyAlignment="0" applyProtection="0">
      <alignment vertical="center"/>
    </xf>
    <xf numFmtId="0" fontId="16" fillId="19" borderId="0" applyNumberFormat="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31" fillId="0" borderId="0" applyNumberFormat="0" applyFill="0" applyBorder="0" applyAlignment="0" applyProtection="0">
      <alignment vertical="center"/>
    </xf>
    <xf numFmtId="0" fontId="32" fillId="0" borderId="13" applyNumberFormat="0" applyFill="0" applyAlignment="0" applyProtection="0">
      <alignment vertical="center"/>
    </xf>
    <xf numFmtId="0" fontId="28" fillId="0" borderId="13" applyNumberFormat="0" applyFill="0" applyAlignment="0" applyProtection="0">
      <alignment vertical="center"/>
    </xf>
    <xf numFmtId="0" fontId="16" fillId="7" borderId="0" applyNumberFormat="0" applyBorder="0" applyAlignment="0" applyProtection="0">
      <alignment vertical="center"/>
    </xf>
    <xf numFmtId="0" fontId="19" fillId="0" borderId="11" applyNumberFormat="0" applyFill="0" applyAlignment="0" applyProtection="0">
      <alignment vertical="center"/>
    </xf>
    <xf numFmtId="0" fontId="16" fillId="6" borderId="0" applyNumberFormat="0" applyBorder="0" applyAlignment="0" applyProtection="0">
      <alignment vertical="center"/>
    </xf>
    <xf numFmtId="0" fontId="24" fillId="15" borderId="10" applyNumberFormat="0" applyAlignment="0" applyProtection="0">
      <alignment vertical="center"/>
    </xf>
    <xf numFmtId="0" fontId="34" fillId="15" borderId="8" applyNumberFormat="0" applyAlignment="0" applyProtection="0">
      <alignment vertical="center"/>
    </xf>
    <xf numFmtId="0" fontId="35" fillId="24" borderId="14" applyNumberFormat="0" applyAlignment="0" applyProtection="0">
      <alignment vertical="center"/>
    </xf>
    <xf numFmtId="0" fontId="18" fillId="25" borderId="0" applyNumberFormat="0" applyBorder="0" applyAlignment="0" applyProtection="0">
      <alignment vertical="center"/>
    </xf>
    <xf numFmtId="0" fontId="16" fillId="13" borderId="0" applyNumberFormat="0" applyBorder="0" applyAlignment="0" applyProtection="0">
      <alignment vertical="center"/>
    </xf>
    <xf numFmtId="0" fontId="22" fillId="0" borderId="9" applyNumberFormat="0" applyFill="0" applyAlignment="0" applyProtection="0">
      <alignment vertical="center"/>
    </xf>
    <xf numFmtId="0" fontId="36" fillId="0" borderId="15" applyNumberFormat="0" applyFill="0" applyAlignment="0" applyProtection="0">
      <alignment vertical="center"/>
    </xf>
    <xf numFmtId="0" fontId="37" fillId="28" borderId="0" applyNumberFormat="0" applyBorder="0" applyAlignment="0" applyProtection="0">
      <alignment vertical="center"/>
    </xf>
    <xf numFmtId="0" fontId="33" fillId="23" borderId="0" applyNumberFormat="0" applyBorder="0" applyAlignment="0" applyProtection="0">
      <alignment vertical="center"/>
    </xf>
    <xf numFmtId="0" fontId="18" fillId="30" borderId="0" applyNumberFormat="0" applyBorder="0" applyAlignment="0" applyProtection="0">
      <alignment vertical="center"/>
    </xf>
    <xf numFmtId="0" fontId="16" fillId="31" borderId="0" applyNumberFormat="0" applyBorder="0" applyAlignment="0" applyProtection="0">
      <alignment vertical="center"/>
    </xf>
    <xf numFmtId="0" fontId="17" fillId="0" borderId="0">
      <alignment vertical="center"/>
    </xf>
    <xf numFmtId="0" fontId="18" fillId="10" borderId="0" applyNumberFormat="0" applyBorder="0" applyAlignment="0" applyProtection="0">
      <alignment vertical="center"/>
    </xf>
    <xf numFmtId="0" fontId="18" fillId="27" borderId="0" applyNumberFormat="0" applyBorder="0" applyAlignment="0" applyProtection="0">
      <alignment vertical="center"/>
    </xf>
    <xf numFmtId="0" fontId="18" fillId="22" borderId="0" applyNumberFormat="0" applyBorder="0" applyAlignment="0" applyProtection="0">
      <alignment vertical="center"/>
    </xf>
    <xf numFmtId="0" fontId="18" fillId="33" borderId="0" applyNumberFormat="0" applyBorder="0" applyAlignment="0" applyProtection="0">
      <alignment vertical="center"/>
    </xf>
    <xf numFmtId="0" fontId="16" fillId="35" borderId="0" applyNumberFormat="0" applyBorder="0" applyAlignment="0" applyProtection="0">
      <alignment vertical="center"/>
    </xf>
    <xf numFmtId="0" fontId="16" fillId="18" borderId="0" applyNumberFormat="0" applyBorder="0" applyAlignment="0" applyProtection="0">
      <alignment vertical="center"/>
    </xf>
    <xf numFmtId="0" fontId="18" fillId="12" borderId="0" applyNumberFormat="0" applyBorder="0" applyAlignment="0" applyProtection="0">
      <alignment vertical="center"/>
    </xf>
    <xf numFmtId="0" fontId="18" fillId="21" borderId="0" applyNumberFormat="0" applyBorder="0" applyAlignment="0" applyProtection="0">
      <alignment vertical="center"/>
    </xf>
    <xf numFmtId="0" fontId="16" fillId="32" borderId="0" applyNumberFormat="0" applyBorder="0" applyAlignment="0" applyProtection="0">
      <alignment vertical="center"/>
    </xf>
    <xf numFmtId="0" fontId="18" fillId="26"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8" fillId="34" borderId="0" applyNumberFormat="0" applyBorder="0" applyAlignment="0" applyProtection="0">
      <alignment vertical="center"/>
    </xf>
    <xf numFmtId="0" fontId="0" fillId="0" borderId="0">
      <alignment vertical="center"/>
    </xf>
    <xf numFmtId="0" fontId="16" fillId="29" borderId="0" applyNumberFormat="0" applyBorder="0" applyAlignment="0" applyProtection="0">
      <alignment vertical="center"/>
    </xf>
    <xf numFmtId="0" fontId="17" fillId="0" borderId="0">
      <alignment vertical="center"/>
    </xf>
    <xf numFmtId="0" fontId="17" fillId="0" borderId="0">
      <alignment vertical="center"/>
    </xf>
    <xf numFmtId="0" fontId="0" fillId="0" borderId="0"/>
    <xf numFmtId="0" fontId="0" fillId="0" borderId="0">
      <alignment vertical="center"/>
    </xf>
    <xf numFmtId="0" fontId="17" fillId="0" borderId="0">
      <alignment vertical="center"/>
    </xf>
    <xf numFmtId="0" fontId="21"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7" fillId="0" borderId="0"/>
    <xf numFmtId="0" fontId="17" fillId="0" borderId="0">
      <alignment vertical="center"/>
    </xf>
    <xf numFmtId="0" fontId="17"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alignment vertical="center"/>
    </xf>
    <xf numFmtId="0" fontId="17" fillId="0" borderId="0">
      <alignment vertical="center"/>
    </xf>
    <xf numFmtId="0" fontId="17" fillId="0" borderId="0" applyProtection="0">
      <alignment vertical="center"/>
    </xf>
    <xf numFmtId="0" fontId="17" fillId="0" borderId="0" applyProtection="0">
      <alignment vertical="center"/>
    </xf>
    <xf numFmtId="0" fontId="17" fillId="0" borderId="0" applyProtection="0">
      <alignment vertical="center"/>
    </xf>
    <xf numFmtId="0" fontId="17" fillId="0" borderId="0" applyProtection="0">
      <alignment vertical="center"/>
    </xf>
    <xf numFmtId="0" fontId="17" fillId="0" borderId="0" applyProtection="0">
      <alignment vertical="center"/>
    </xf>
    <xf numFmtId="0" fontId="17" fillId="0" borderId="0" applyProtection="0">
      <alignment vertical="center"/>
    </xf>
    <xf numFmtId="176" fontId="21" fillId="0" borderId="0" applyFont="0" applyFill="0" applyBorder="0" applyAlignment="0" applyProtection="0">
      <alignment vertical="center"/>
    </xf>
  </cellStyleXfs>
  <cellXfs count="138">
    <xf numFmtId="0" fontId="0" fillId="0" borderId="0" xfId="0">
      <alignmen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4"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NumberFormat="1" applyFont="1" applyFill="1" applyAlignment="1">
      <alignment horizontal="center" vertical="center"/>
    </xf>
    <xf numFmtId="0" fontId="5" fillId="0" borderId="0" xfId="0" applyFont="1" applyFill="1" applyAlignment="1">
      <alignment horizontal="left" vertical="center"/>
    </xf>
    <xf numFmtId="0" fontId="0" fillId="2" borderId="0" xfId="0" applyFill="1" applyAlignment="1">
      <alignment horizontal="center" vertical="center"/>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5" fillId="0" borderId="1" xfId="0" applyFont="1" applyFill="1" applyBorder="1" applyAlignment="1">
      <alignment horizontal="right"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NumberFormat="1" applyFont="1" applyFill="1" applyBorder="1" applyAlignment="1">
      <alignment horizontal="center" vertical="center" shrinkToFit="1"/>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shrinkToFit="1"/>
    </xf>
    <xf numFmtId="0" fontId="12" fillId="0" borderId="2" xfId="0" applyNumberFormat="1" applyFont="1" applyFill="1" applyBorder="1" applyAlignment="1">
      <alignment horizontal="center" vertical="center" shrinkToFit="1"/>
    </xf>
    <xf numFmtId="0" fontId="12" fillId="0" borderId="2" xfId="61" applyFont="1" applyFill="1" applyBorder="1" applyAlignment="1">
      <alignment horizontal="center" vertical="center" wrapText="1"/>
    </xf>
    <xf numFmtId="0" fontId="12" fillId="0" borderId="2" xfId="61" applyFont="1" applyFill="1" applyBorder="1" applyAlignment="1">
      <alignment horizontal="center" vertical="center"/>
    </xf>
    <xf numFmtId="0" fontId="12" fillId="0" borderId="2" xfId="61" applyNumberFormat="1" applyFont="1" applyFill="1" applyBorder="1" applyAlignment="1">
      <alignment horizontal="center" vertical="center" shrinkToFit="1"/>
    </xf>
    <xf numFmtId="49" fontId="12" fillId="0" borderId="2" xfId="61" applyNumberFormat="1"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6"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177" fontId="13" fillId="0" borderId="2" xfId="0" applyNumberFormat="1" applyFont="1" applyFill="1" applyBorder="1" applyAlignment="1">
      <alignment horizontal="left" vertical="center" wrapText="1"/>
    </xf>
    <xf numFmtId="177" fontId="10" fillId="0" borderId="2" xfId="0" applyNumberFormat="1" applyFont="1" applyFill="1" applyBorder="1" applyAlignment="1">
      <alignment horizontal="left" vertical="center" wrapText="1"/>
    </xf>
    <xf numFmtId="177" fontId="10" fillId="0" borderId="2"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NumberFormat="1" applyFont="1" applyFill="1" applyBorder="1" applyAlignment="1">
      <alignment horizontal="center" vertical="center"/>
    </xf>
    <xf numFmtId="0" fontId="12" fillId="0" borderId="2" xfId="61" applyNumberFormat="1" applyFont="1" applyFill="1" applyBorder="1" applyAlignment="1">
      <alignment horizontal="center" vertical="center"/>
    </xf>
    <xf numFmtId="0" fontId="12" fillId="0" borderId="2" xfId="61" applyNumberFormat="1" applyFont="1" applyFill="1" applyBorder="1" applyAlignment="1">
      <alignment horizontal="center" vertical="center" wrapText="1"/>
    </xf>
    <xf numFmtId="0" fontId="11" fillId="0" borderId="0" xfId="0" applyFont="1" applyFill="1" applyAlignment="1">
      <alignment horizontal="center" vertical="center"/>
    </xf>
    <xf numFmtId="57" fontId="12" fillId="0" borderId="2" xfId="0" applyNumberFormat="1" applyFont="1" applyFill="1" applyBorder="1" applyAlignment="1">
      <alignment horizontal="center" vertical="center"/>
    </xf>
    <xf numFmtId="178" fontId="12" fillId="0" borderId="2" xfId="0" applyNumberFormat="1" applyFont="1" applyFill="1" applyBorder="1" applyAlignment="1">
      <alignment horizontal="center" vertical="center"/>
    </xf>
    <xf numFmtId="0" fontId="14" fillId="0" borderId="0" xfId="0" applyFont="1" applyFill="1" applyAlignment="1">
      <alignment horizontal="center" vertical="center"/>
    </xf>
    <xf numFmtId="178" fontId="12" fillId="0" borderId="2" xfId="0" applyNumberFormat="1" applyFont="1" applyFill="1" applyBorder="1" applyAlignment="1">
      <alignment horizontal="center" vertical="center" wrapText="1"/>
    </xf>
    <xf numFmtId="0" fontId="12" fillId="0" borderId="2" xfId="58" applyFont="1" applyFill="1" applyBorder="1" applyAlignment="1">
      <alignment horizontal="center" vertical="center" wrapText="1"/>
    </xf>
    <xf numFmtId="0" fontId="12" fillId="0" borderId="2" xfId="68" applyNumberFormat="1"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2" xfId="67" applyFont="1" applyFill="1" applyBorder="1" applyAlignment="1">
      <alignment horizontal="center" vertical="center" wrapText="1"/>
    </xf>
    <xf numFmtId="0" fontId="12" fillId="0" borderId="2" xfId="84"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shrinkToFit="1"/>
    </xf>
    <xf numFmtId="0" fontId="12" fillId="0" borderId="2" xfId="79" applyFont="1" applyFill="1" applyBorder="1" applyAlignment="1" applyProtection="1">
      <alignment horizontal="center" vertical="center" wrapText="1"/>
    </xf>
    <xf numFmtId="0" fontId="12" fillId="0" borderId="2" xfId="76" applyFont="1" applyFill="1" applyBorder="1" applyAlignment="1">
      <alignment horizontal="center" wrapText="1"/>
    </xf>
    <xf numFmtId="0" fontId="12" fillId="0" borderId="2" xfId="79" applyNumberFormat="1" applyFont="1" applyFill="1" applyBorder="1" applyAlignment="1">
      <alignment horizontal="center" vertical="center" wrapText="1"/>
    </xf>
    <xf numFmtId="0" fontId="12" fillId="0" borderId="2" xfId="76" applyNumberFormat="1" applyFont="1" applyFill="1" applyBorder="1" applyAlignment="1">
      <alignment horizontal="center" wrapText="1"/>
    </xf>
    <xf numFmtId="0" fontId="12" fillId="0" borderId="2" xfId="5" applyNumberFormat="1" applyFont="1" applyFill="1" applyBorder="1" applyAlignment="1">
      <alignment horizontal="center" vertical="center" wrapText="1"/>
    </xf>
    <xf numFmtId="0" fontId="5" fillId="0" borderId="2" xfId="0" applyNumberFormat="1" applyFont="1" applyFill="1" applyBorder="1" applyAlignment="1">
      <alignment vertical="center"/>
    </xf>
    <xf numFmtId="0" fontId="12" fillId="0" borderId="0" xfId="0" applyNumberFormat="1" applyFont="1" applyFill="1" applyBorder="1" applyAlignment="1">
      <alignment horizontal="center" vertical="center"/>
    </xf>
    <xf numFmtId="0" fontId="12" fillId="0" borderId="2" xfId="0" applyNumberFormat="1" applyFont="1" applyFill="1" applyBorder="1" applyAlignment="1">
      <alignment horizontal="left" vertical="center" wrapText="1"/>
    </xf>
    <xf numFmtId="31" fontId="12" fillId="0" borderId="2" xfId="0" applyNumberFormat="1" applyFont="1" applyFill="1" applyBorder="1" applyAlignment="1">
      <alignment horizontal="center" vertical="center" wrapText="1"/>
    </xf>
    <xf numFmtId="0" fontId="12" fillId="0" borderId="2" xfId="83" applyFont="1" applyFill="1" applyBorder="1" applyAlignment="1">
      <alignment horizontal="center" vertical="center" wrapText="1"/>
    </xf>
    <xf numFmtId="0" fontId="12" fillId="0" borderId="2" xfId="78" applyNumberFormat="1" applyFont="1" applyFill="1" applyBorder="1" applyAlignment="1">
      <alignment horizontal="center" vertical="center" wrapText="1"/>
    </xf>
    <xf numFmtId="0" fontId="12" fillId="0" borderId="2" xfId="80" applyNumberFormat="1" applyFont="1" applyFill="1" applyBorder="1" applyAlignment="1">
      <alignment horizontal="center" vertical="center" wrapText="1"/>
    </xf>
    <xf numFmtId="0" fontId="12" fillId="0" borderId="2" xfId="81" applyNumberFormat="1" applyFont="1" applyFill="1" applyBorder="1" applyAlignment="1">
      <alignment horizontal="center" vertical="center" wrapText="1"/>
    </xf>
    <xf numFmtId="0" fontId="12" fillId="0" borderId="2" xfId="57" applyFont="1" applyFill="1" applyBorder="1" applyAlignment="1">
      <alignment horizontal="center" vertical="center" wrapText="1"/>
    </xf>
    <xf numFmtId="0" fontId="12" fillId="0" borderId="2" xfId="40" applyFont="1" applyFill="1" applyBorder="1" applyAlignment="1">
      <alignment horizontal="center" vertical="center" wrapText="1"/>
    </xf>
    <xf numFmtId="179"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2" fillId="0" borderId="2" xfId="69" applyFont="1" applyFill="1" applyBorder="1" applyAlignment="1">
      <alignment horizontal="center" vertical="center" wrapText="1"/>
    </xf>
    <xf numFmtId="179" fontId="12" fillId="0" borderId="2" xfId="69" applyNumberFormat="1" applyFont="1" applyFill="1" applyBorder="1" applyAlignment="1">
      <alignment horizontal="center" vertical="center" wrapText="1"/>
    </xf>
    <xf numFmtId="49" fontId="12" fillId="0" borderId="2" xfId="55" applyNumberFormat="1" applyFont="1" applyFill="1" applyBorder="1" applyAlignment="1">
      <alignment horizontal="center" vertical="center" wrapText="1"/>
    </xf>
    <xf numFmtId="0" fontId="12" fillId="0" borderId="2" xfId="83" applyFont="1" applyFill="1" applyBorder="1" applyAlignment="1">
      <alignment horizontal="left" vertical="center" wrapText="1"/>
    </xf>
    <xf numFmtId="0" fontId="12" fillId="0" borderId="2" xfId="82" applyNumberFormat="1" applyFont="1" applyFill="1" applyBorder="1" applyAlignment="1">
      <alignment horizontal="left" vertical="center" wrapText="1"/>
    </xf>
    <xf numFmtId="0" fontId="12" fillId="0" borderId="2" xfId="65" applyFont="1" applyFill="1" applyBorder="1" applyAlignment="1">
      <alignment horizontal="left" vertical="center" wrapText="1"/>
    </xf>
    <xf numFmtId="0" fontId="12" fillId="0" borderId="2" xfId="65"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0" fontId="12" fillId="0" borderId="2" xfId="69" applyNumberFormat="1" applyFont="1" applyFill="1" applyBorder="1" applyAlignment="1">
      <alignment horizontal="center" vertical="center" wrapText="1"/>
    </xf>
    <xf numFmtId="49" fontId="12" fillId="0" borderId="2" xfId="71" applyNumberFormat="1" applyFont="1" applyFill="1" applyBorder="1" applyAlignment="1">
      <alignment horizontal="left" vertical="center" wrapText="1"/>
    </xf>
    <xf numFmtId="31" fontId="12" fillId="0" borderId="2" xfId="0" applyNumberFormat="1" applyFont="1" applyFill="1" applyBorder="1" applyAlignment="1">
      <alignment horizontal="center" vertical="center"/>
    </xf>
    <xf numFmtId="0" fontId="15" fillId="0" borderId="0" xfId="0" applyFont="1" applyFill="1" applyAlignment="1">
      <alignment horizontal="center" vertical="center"/>
    </xf>
    <xf numFmtId="0" fontId="12" fillId="0" borderId="2" xfId="55" applyFont="1" applyFill="1" applyBorder="1" applyAlignment="1">
      <alignment horizontal="center" vertical="center" wrapText="1"/>
    </xf>
    <xf numFmtId="0" fontId="12" fillId="0" borderId="2" xfId="60" applyFont="1" applyFill="1" applyBorder="1" applyAlignment="1">
      <alignment horizontal="center" vertical="center" wrapText="1"/>
    </xf>
    <xf numFmtId="179" fontId="12" fillId="0" borderId="2" xfId="0" applyNumberFormat="1" applyFont="1" applyFill="1" applyBorder="1" applyAlignment="1">
      <alignment horizontal="center" vertical="center"/>
    </xf>
    <xf numFmtId="0" fontId="12" fillId="0" borderId="2" xfId="53" applyFont="1" applyFill="1" applyBorder="1" applyAlignment="1">
      <alignment horizontal="center" vertical="center" wrapText="1"/>
    </xf>
    <xf numFmtId="49" fontId="12" fillId="0" borderId="2" xfId="53" applyNumberFormat="1" applyFont="1" applyFill="1" applyBorder="1" applyAlignment="1">
      <alignment horizontal="center" vertical="center" wrapText="1"/>
    </xf>
    <xf numFmtId="0" fontId="12" fillId="0" borderId="7" xfId="62" applyFont="1" applyFill="1" applyBorder="1" applyAlignment="1" applyProtection="1">
      <alignment horizontal="center" vertical="center" wrapText="1"/>
    </xf>
    <xf numFmtId="0" fontId="12" fillId="0" borderId="2" xfId="62" applyFont="1" applyFill="1" applyBorder="1" applyAlignment="1" applyProtection="1">
      <alignment horizontal="center" vertical="center" wrapText="1"/>
    </xf>
    <xf numFmtId="0" fontId="12" fillId="0" borderId="2" xfId="22" applyFont="1" applyFill="1" applyBorder="1" applyAlignment="1">
      <alignment horizontal="center" vertical="center" wrapText="1"/>
    </xf>
    <xf numFmtId="0" fontId="12" fillId="0" borderId="2" xfId="70" applyFont="1" applyFill="1" applyBorder="1" applyAlignment="1">
      <alignment horizontal="center" vertical="center" wrapText="1"/>
    </xf>
    <xf numFmtId="0" fontId="12" fillId="0" borderId="2" xfId="20" applyFont="1" applyFill="1" applyBorder="1" applyAlignment="1">
      <alignment horizontal="center" vertical="center" wrapText="1"/>
    </xf>
    <xf numFmtId="49" fontId="12" fillId="0" borderId="2" xfId="77" applyNumberFormat="1" applyFont="1" applyFill="1" applyBorder="1" applyAlignment="1">
      <alignment horizontal="center" vertical="center" wrapText="1"/>
    </xf>
    <xf numFmtId="177" fontId="12" fillId="0" borderId="2" xfId="62" applyNumberFormat="1" applyFont="1" applyFill="1" applyBorder="1" applyAlignment="1" applyProtection="1">
      <alignment horizontal="center" vertical="center" wrapText="1"/>
    </xf>
    <xf numFmtId="0" fontId="12" fillId="0" borderId="7" xfId="62" applyFont="1" applyFill="1" applyBorder="1" applyAlignment="1" applyProtection="1">
      <alignment horizontal="left" vertical="center" wrapText="1"/>
    </xf>
    <xf numFmtId="177" fontId="12" fillId="0" borderId="2" xfId="22" applyNumberFormat="1" applyFont="1" applyFill="1" applyBorder="1" applyAlignment="1">
      <alignment horizontal="center" vertical="center" wrapText="1"/>
    </xf>
    <xf numFmtId="0" fontId="12" fillId="0" borderId="2" xfId="22" applyFont="1" applyFill="1" applyBorder="1" applyAlignment="1">
      <alignment horizontal="left" vertical="center" wrapText="1"/>
    </xf>
    <xf numFmtId="177" fontId="12" fillId="0" borderId="2" xfId="70" applyNumberFormat="1" applyFont="1" applyFill="1" applyBorder="1" applyAlignment="1">
      <alignment horizontal="center" vertical="center" wrapText="1"/>
    </xf>
    <xf numFmtId="0" fontId="12" fillId="0" borderId="2" xfId="70" applyFont="1" applyFill="1" applyBorder="1" applyAlignment="1">
      <alignment horizontal="left" vertical="center" wrapText="1"/>
    </xf>
    <xf numFmtId="0" fontId="12" fillId="0" borderId="2" xfId="20" applyFont="1" applyFill="1" applyBorder="1" applyAlignment="1">
      <alignment horizontal="left" vertical="center" wrapText="1"/>
    </xf>
    <xf numFmtId="49" fontId="12" fillId="0" borderId="2" xfId="20" applyNumberFormat="1" applyFont="1" applyFill="1" applyBorder="1" applyAlignment="1">
      <alignment horizontal="center" vertical="center" wrapText="1"/>
    </xf>
    <xf numFmtId="0" fontId="12" fillId="0" borderId="2" xfId="21" applyNumberFormat="1" applyFont="1" applyFill="1" applyBorder="1" applyAlignment="1">
      <alignment horizontal="center" vertical="center" wrapText="1"/>
    </xf>
    <xf numFmtId="0" fontId="12" fillId="0" borderId="2" xfId="21" applyFont="1" applyFill="1" applyBorder="1" applyAlignment="1">
      <alignment horizontal="center" vertical="center" wrapText="1"/>
    </xf>
    <xf numFmtId="0" fontId="12" fillId="0" borderId="2" xfId="59" applyFont="1" applyFill="1" applyBorder="1" applyAlignment="1">
      <alignment horizontal="center" vertical="center" wrapText="1"/>
    </xf>
    <xf numFmtId="0" fontId="12" fillId="0" borderId="2" xfId="6" applyFont="1" applyFill="1" applyBorder="1" applyAlignment="1">
      <alignment horizontal="center" vertical="center" wrapText="1"/>
    </xf>
    <xf numFmtId="49" fontId="12" fillId="0" borderId="2" xfId="22" applyNumberFormat="1" applyFont="1" applyFill="1" applyBorder="1" applyAlignment="1">
      <alignment horizontal="center" vertical="center" wrapText="1"/>
    </xf>
    <xf numFmtId="177" fontId="12" fillId="0" borderId="2" xfId="20" applyNumberFormat="1" applyFont="1" applyFill="1" applyBorder="1" applyAlignment="1">
      <alignment horizontal="center" vertical="center" wrapText="1"/>
    </xf>
    <xf numFmtId="0" fontId="12" fillId="0" borderId="2" xfId="20" applyNumberFormat="1" applyFont="1" applyFill="1" applyBorder="1" applyAlignment="1">
      <alignment horizontal="center" vertical="center" wrapText="1"/>
    </xf>
    <xf numFmtId="49" fontId="12" fillId="0" borderId="2" xfId="20" applyNumberFormat="1" applyFont="1" applyFill="1" applyBorder="1" applyAlignment="1">
      <alignment horizontal="left" vertical="center" wrapText="1"/>
    </xf>
    <xf numFmtId="177" fontId="12" fillId="0" borderId="2" xfId="21" applyNumberFormat="1" applyFont="1" applyFill="1" applyBorder="1" applyAlignment="1">
      <alignment horizontal="center" vertical="center" wrapText="1"/>
    </xf>
    <xf numFmtId="0" fontId="12" fillId="0" borderId="2" xfId="74" applyFont="1" applyFill="1" applyBorder="1" applyAlignment="1">
      <alignment horizontal="left" vertical="center" wrapText="1"/>
    </xf>
    <xf numFmtId="0" fontId="12" fillId="0" borderId="2" xfId="72" applyFont="1" applyFill="1" applyBorder="1" applyAlignment="1">
      <alignment horizontal="center" vertical="center" wrapText="1"/>
    </xf>
    <xf numFmtId="0" fontId="12" fillId="0" borderId="2" xfId="75" applyFont="1" applyFill="1" applyBorder="1" applyAlignment="1">
      <alignment horizontal="left" vertical="center" wrapText="1"/>
    </xf>
    <xf numFmtId="0" fontId="12" fillId="0" borderId="2" xfId="73" applyFont="1" applyFill="1" applyBorder="1" applyAlignment="1">
      <alignment horizontal="center" vertical="center" wrapText="1"/>
    </xf>
    <xf numFmtId="0" fontId="12" fillId="0" borderId="2" xfId="21" applyFont="1" applyFill="1" applyBorder="1" applyAlignment="1">
      <alignment horizontal="left" vertical="center" wrapText="1"/>
    </xf>
    <xf numFmtId="177" fontId="12" fillId="0" borderId="2" xfId="6" applyNumberFormat="1" applyFont="1" applyFill="1" applyBorder="1" applyAlignment="1">
      <alignment horizontal="center" vertical="center" wrapText="1"/>
    </xf>
    <xf numFmtId="0" fontId="12" fillId="0" borderId="2" xfId="6" applyFont="1" applyFill="1" applyBorder="1" applyAlignment="1">
      <alignment horizontal="left" vertical="center" wrapText="1"/>
    </xf>
    <xf numFmtId="0" fontId="12" fillId="0" borderId="2" xfId="22" applyNumberFormat="1" applyFont="1" applyFill="1" applyBorder="1" applyAlignment="1">
      <alignment horizontal="center" vertical="center" wrapText="1"/>
    </xf>
    <xf numFmtId="57" fontId="12" fillId="0" borderId="2" xfId="21" applyNumberFormat="1" applyFont="1" applyFill="1" applyBorder="1" applyAlignment="1">
      <alignment horizontal="center" vertical="center" wrapText="1"/>
    </xf>
    <xf numFmtId="178" fontId="12" fillId="0" borderId="2" xfId="22" applyNumberFormat="1" applyFont="1" applyFill="1" applyBorder="1" applyAlignment="1">
      <alignment horizontal="center" vertical="center" wrapText="1"/>
    </xf>
    <xf numFmtId="0" fontId="12" fillId="0" borderId="2" xfId="64" applyFont="1" applyFill="1" applyBorder="1" applyAlignment="1">
      <alignment horizontal="center" vertical="center" wrapText="1"/>
    </xf>
    <xf numFmtId="0" fontId="12" fillId="0" borderId="2" xfId="63" applyFont="1" applyFill="1" applyBorder="1" applyAlignment="1">
      <alignment horizontal="center" vertical="center" wrapText="1"/>
    </xf>
    <xf numFmtId="49" fontId="12" fillId="0" borderId="2" xfId="22" applyNumberFormat="1" applyFont="1" applyFill="1" applyBorder="1" applyAlignment="1">
      <alignment horizontal="left" vertical="center" wrapText="1"/>
    </xf>
    <xf numFmtId="0" fontId="12" fillId="0" borderId="2" xfId="66" applyFont="1" applyFill="1" applyBorder="1" applyAlignment="1">
      <alignment horizontal="left" vertical="center" wrapText="1"/>
    </xf>
    <xf numFmtId="49" fontId="10" fillId="0" borderId="2" xfId="22" applyNumberFormat="1" applyFont="1" applyFill="1" applyBorder="1" applyAlignment="1">
      <alignment horizontal="left" vertical="center" wrapText="1"/>
    </xf>
    <xf numFmtId="49" fontId="10" fillId="0" borderId="2" xfId="22" applyNumberFormat="1" applyFont="1" applyFill="1" applyBorder="1" applyAlignment="1">
      <alignment horizontal="center" vertical="center" wrapText="1"/>
    </xf>
    <xf numFmtId="0" fontId="12" fillId="0" borderId="0" xfId="0" applyFont="1" applyFill="1" applyAlignment="1">
      <alignment horizontal="center" vertical="center"/>
    </xf>
    <xf numFmtId="0" fontId="9"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cellXfs>
  <cellStyles count="85">
    <cellStyle name="常规" xfId="0" builtinId="0"/>
    <cellStyle name="货币[0]" xfId="1" builtinId="7"/>
    <cellStyle name="20% - 强调文字颜色 3" xfId="2" builtinId="38"/>
    <cellStyle name="输入" xfId="3" builtinId="20"/>
    <cellStyle name="货币" xfId="4" builtinId="4"/>
    <cellStyle name="常规 2 3 3" xfId="5"/>
    <cellStyle name="常规 10 2 3 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12 2 2 2 2" xfId="20"/>
    <cellStyle name="常规 10 2 8" xfId="21"/>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12 3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常规 10 2" xfId="55"/>
    <cellStyle name="60% - 强调文字颜色 6" xfId="56" builtinId="52"/>
    <cellStyle name="常规 12 2 3 3" xfId="57"/>
    <cellStyle name="常规 15" xfId="58"/>
    <cellStyle name="常规 16 2 2 2" xfId="59"/>
    <cellStyle name="常规 18" xfId="60"/>
    <cellStyle name="常规 19" xfId="61"/>
    <cellStyle name="常规 2" xfId="62"/>
    <cellStyle name="常规 2 3 4" xfId="63"/>
    <cellStyle name="常规 2 5" xfId="64"/>
    <cellStyle name="常规 2 5 2 2" xfId="65"/>
    <cellStyle name="常规 2 5 3" xfId="66"/>
    <cellStyle name="常规 22" xfId="67"/>
    <cellStyle name="常规 4 8" xfId="68"/>
    <cellStyle name="常规 5" xfId="69"/>
    <cellStyle name="常规 7" xfId="70"/>
    <cellStyle name="常规 8" xfId="71"/>
    <cellStyle name="常规 8 2 2 2" xfId="72"/>
    <cellStyle name="常规 8 2 3" xfId="73"/>
    <cellStyle name="常规 8 7" xfId="74"/>
    <cellStyle name="常规 8 8" xfId="75"/>
    <cellStyle name="常规_Sheet1" xfId="76"/>
    <cellStyle name="常规_评审后乡镇汇总_1 2" xfId="77"/>
    <cellStyle name="常规_评审后乡镇汇总_Sheet1_10" xfId="78"/>
    <cellStyle name="常规_评审后乡镇汇总_Sheet1_11" xfId="79"/>
    <cellStyle name="常规_评审后乡镇汇总_Sheet1_34" xfId="80"/>
    <cellStyle name="常规_评审后乡镇汇总_Sheet1_35" xfId="81"/>
    <cellStyle name="常规_评审后乡镇汇总_Sheet1_36" xfId="82"/>
    <cellStyle name="常规_评审后乡镇汇总_附件2_1" xfId="83"/>
    <cellStyle name="货币[0] 4 3" xfId="8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09"/>
  <sheetViews>
    <sheetView tabSelected="1" zoomScale="70" zoomScaleNormal="70" workbookViewId="0">
      <pane ySplit="7" topLeftCell="A8" activePane="bottomLeft" state="frozen"/>
      <selection/>
      <selection pane="bottomLeft" activeCell="A2" sqref="A2:U2"/>
    </sheetView>
  </sheetViews>
  <sheetFormatPr defaultColWidth="9" defaultRowHeight="13.5"/>
  <cols>
    <col min="1" max="1" width="4.625" style="7" customWidth="1"/>
    <col min="2" max="2" width="6.5" style="7" customWidth="1"/>
    <col min="3" max="3" width="7.75" style="7" customWidth="1"/>
    <col min="4" max="4" width="20" style="8" customWidth="1"/>
    <col min="5" max="5" width="49" style="7" customWidth="1"/>
    <col min="6" max="6" width="10.375" style="7" customWidth="1"/>
    <col min="7" max="8" width="9" style="7"/>
    <col min="9" max="9" width="9.25" style="9" customWidth="1"/>
    <col min="10" max="10" width="10.5" style="9" customWidth="1"/>
    <col min="11" max="12" width="11" style="9" customWidth="1"/>
    <col min="13" max="13" width="10.5" style="9" customWidth="1"/>
    <col min="14" max="14" width="9.75" style="7" customWidth="1"/>
    <col min="15" max="15" width="55.125" style="10" customWidth="1"/>
    <col min="16" max="16" width="36.25" style="7" customWidth="1"/>
    <col min="17" max="17" width="12.25" style="7" customWidth="1"/>
    <col min="18" max="18" width="12.375" style="7" customWidth="1"/>
    <col min="19" max="19" width="12.75" style="7" customWidth="1"/>
    <col min="20" max="20" width="13.5" style="7" customWidth="1"/>
    <col min="21" max="21" width="5.5" style="7" customWidth="1"/>
    <col min="22" max="22" width="9.25" style="7" hidden="1" customWidth="1"/>
    <col min="23" max="29" width="9" style="7"/>
    <col min="30" max="16384" width="9" style="11"/>
  </cols>
  <sheetData>
    <row r="1" ht="21.75" customHeight="1" spans="1:22">
      <c r="A1" s="12" t="s">
        <v>0</v>
      </c>
      <c r="B1" s="12"/>
      <c r="C1" s="12"/>
      <c r="D1" s="12"/>
      <c r="E1" s="12"/>
      <c r="F1" s="12"/>
      <c r="G1" s="12"/>
      <c r="H1" s="12"/>
      <c r="I1" s="34"/>
      <c r="J1" s="34"/>
      <c r="K1" s="34"/>
      <c r="L1" s="34"/>
      <c r="M1" s="34"/>
      <c r="N1" s="12"/>
      <c r="O1" s="12"/>
      <c r="P1" s="12"/>
      <c r="Q1" s="12"/>
      <c r="R1" s="12"/>
      <c r="S1" s="12"/>
      <c r="T1" s="12"/>
      <c r="U1" s="12"/>
      <c r="V1" s="47"/>
    </row>
    <row r="2" ht="35.25" customHeight="1" spans="1:22">
      <c r="A2" s="13" t="s">
        <v>1</v>
      </c>
      <c r="B2" s="13"/>
      <c r="C2" s="13"/>
      <c r="D2" s="13"/>
      <c r="E2" s="13"/>
      <c r="F2" s="13"/>
      <c r="G2" s="13"/>
      <c r="H2" s="13"/>
      <c r="I2" s="35"/>
      <c r="J2" s="35"/>
      <c r="K2" s="35"/>
      <c r="L2" s="35"/>
      <c r="M2" s="35"/>
      <c r="N2" s="13"/>
      <c r="O2" s="13"/>
      <c r="P2" s="13"/>
      <c r="Q2" s="13"/>
      <c r="R2" s="13"/>
      <c r="S2" s="13"/>
      <c r="T2" s="13"/>
      <c r="U2" s="13"/>
      <c r="V2" s="47"/>
    </row>
    <row r="3" ht="15" customHeight="1" spans="1:22">
      <c r="A3" s="14" t="s">
        <v>2</v>
      </c>
      <c r="B3" s="15"/>
      <c r="C3" s="15"/>
      <c r="D3" s="15"/>
      <c r="E3" s="15"/>
      <c r="F3" s="15"/>
      <c r="G3" s="15"/>
      <c r="H3" s="15"/>
      <c r="I3" s="15"/>
      <c r="J3" s="15"/>
      <c r="K3" s="15"/>
      <c r="L3" s="15"/>
      <c r="M3" s="15"/>
      <c r="N3" s="15"/>
      <c r="O3" s="15"/>
      <c r="P3" s="15"/>
      <c r="Q3" s="15"/>
      <c r="R3" s="15"/>
      <c r="S3" s="15"/>
      <c r="T3" s="15"/>
      <c r="U3" s="15"/>
      <c r="V3" s="47"/>
    </row>
    <row r="4" spans="1:22">
      <c r="A4" s="16" t="s">
        <v>3</v>
      </c>
      <c r="B4" s="16" t="s">
        <v>4</v>
      </c>
      <c r="C4" s="16" t="s">
        <v>5</v>
      </c>
      <c r="D4" s="16" t="s">
        <v>6</v>
      </c>
      <c r="E4" s="16" t="s">
        <v>7</v>
      </c>
      <c r="F4" s="16" t="s">
        <v>8</v>
      </c>
      <c r="G4" s="16" t="s">
        <v>9</v>
      </c>
      <c r="H4" s="16"/>
      <c r="I4" s="36" t="s">
        <v>10</v>
      </c>
      <c r="J4" s="36"/>
      <c r="K4" s="36"/>
      <c r="L4" s="36"/>
      <c r="M4" s="36"/>
      <c r="N4" s="16" t="s">
        <v>11</v>
      </c>
      <c r="O4" s="37" t="s">
        <v>12</v>
      </c>
      <c r="P4" s="16" t="s">
        <v>13</v>
      </c>
      <c r="Q4" s="16" t="s">
        <v>14</v>
      </c>
      <c r="R4" s="16"/>
      <c r="S4" s="16"/>
      <c r="T4" s="16"/>
      <c r="U4" s="16" t="s">
        <v>15</v>
      </c>
      <c r="V4" s="47"/>
    </row>
    <row r="5" spans="1:22">
      <c r="A5" s="16"/>
      <c r="B5" s="16"/>
      <c r="C5" s="16"/>
      <c r="D5" s="16"/>
      <c r="E5" s="16" t="s">
        <v>16</v>
      </c>
      <c r="F5" s="16"/>
      <c r="G5" s="16" t="s">
        <v>17</v>
      </c>
      <c r="H5" s="17" t="s">
        <v>18</v>
      </c>
      <c r="I5" s="36" t="s">
        <v>19</v>
      </c>
      <c r="J5" s="36" t="s">
        <v>20</v>
      </c>
      <c r="K5" s="36" t="s">
        <v>21</v>
      </c>
      <c r="L5" s="36" t="s">
        <v>22</v>
      </c>
      <c r="M5" s="36" t="s">
        <v>23</v>
      </c>
      <c r="N5" s="16" t="s">
        <v>24</v>
      </c>
      <c r="O5" s="38"/>
      <c r="P5" s="16"/>
      <c r="Q5" s="16" t="s">
        <v>25</v>
      </c>
      <c r="R5" s="16" t="s">
        <v>26</v>
      </c>
      <c r="S5" s="16" t="s">
        <v>27</v>
      </c>
      <c r="T5" s="16" t="s">
        <v>28</v>
      </c>
      <c r="U5" s="16"/>
      <c r="V5" s="47"/>
    </row>
    <row r="6" spans="1:22">
      <c r="A6" s="18" t="s">
        <v>29</v>
      </c>
      <c r="B6" s="19"/>
      <c r="C6" s="19"/>
      <c r="D6" s="19"/>
      <c r="E6" s="20"/>
      <c r="F6" s="21"/>
      <c r="G6" s="22"/>
      <c r="H6" s="22"/>
      <c r="I6" s="21">
        <f t="shared" ref="I6:M6" si="0">I7+I172+I382</f>
        <v>31500</v>
      </c>
      <c r="J6" s="21">
        <f t="shared" si="0"/>
        <v>18016.94</v>
      </c>
      <c r="K6" s="21">
        <f t="shared" si="0"/>
        <v>4313.95</v>
      </c>
      <c r="L6" s="21">
        <f t="shared" si="0"/>
        <v>2869.11</v>
      </c>
      <c r="M6" s="21">
        <f t="shared" si="0"/>
        <v>6300</v>
      </c>
      <c r="N6" s="39"/>
      <c r="O6" s="40"/>
      <c r="P6" s="39"/>
      <c r="Q6" s="39"/>
      <c r="R6" s="39"/>
      <c r="S6" s="16"/>
      <c r="T6" s="16"/>
      <c r="U6" s="16"/>
      <c r="V6" s="47"/>
    </row>
    <row r="7" spans="1:22">
      <c r="A7" s="18" t="s">
        <v>30</v>
      </c>
      <c r="B7" s="19"/>
      <c r="C7" s="19"/>
      <c r="D7" s="19"/>
      <c r="E7" s="20"/>
      <c r="F7" s="21"/>
      <c r="G7" s="22"/>
      <c r="H7" s="22"/>
      <c r="I7" s="21">
        <f t="shared" ref="I7:M7" si="1">SUM(I8:I171)</f>
        <v>11529</v>
      </c>
      <c r="J7" s="21">
        <f t="shared" si="1"/>
        <v>4773.38</v>
      </c>
      <c r="K7" s="21">
        <f t="shared" si="1"/>
        <v>2909.5</v>
      </c>
      <c r="L7" s="21">
        <f t="shared" si="1"/>
        <v>1651.92</v>
      </c>
      <c r="M7" s="21">
        <f t="shared" si="1"/>
        <v>2194.2</v>
      </c>
      <c r="N7" s="39"/>
      <c r="O7" s="41"/>
      <c r="P7" s="42"/>
      <c r="Q7" s="42"/>
      <c r="R7" s="42"/>
      <c r="S7" s="16"/>
      <c r="T7" s="16"/>
      <c r="U7" s="16"/>
      <c r="V7" s="47"/>
    </row>
    <row r="8" s="1" customFormat="1" ht="56.25" customHeight="1" spans="1:29">
      <c r="A8" s="23">
        <v>1</v>
      </c>
      <c r="B8" s="23" t="s">
        <v>31</v>
      </c>
      <c r="C8" s="23" t="s">
        <v>32</v>
      </c>
      <c r="D8" s="23" t="s">
        <v>33</v>
      </c>
      <c r="E8" s="23" t="s">
        <v>34</v>
      </c>
      <c r="F8" s="23" t="s">
        <v>35</v>
      </c>
      <c r="G8" s="24" t="s">
        <v>36</v>
      </c>
      <c r="H8" s="24" t="s">
        <v>37</v>
      </c>
      <c r="I8" s="26">
        <v>70</v>
      </c>
      <c r="J8" s="26">
        <v>59.5</v>
      </c>
      <c r="K8" s="26">
        <v>10.5</v>
      </c>
      <c r="L8" s="26"/>
      <c r="M8" s="26"/>
      <c r="N8" s="23" t="s">
        <v>38</v>
      </c>
      <c r="O8" s="43" t="s">
        <v>39</v>
      </c>
      <c r="P8" s="23" t="s">
        <v>40</v>
      </c>
      <c r="Q8" s="48"/>
      <c r="R8" s="49">
        <v>44378</v>
      </c>
      <c r="S8" s="49">
        <v>44531</v>
      </c>
      <c r="T8" s="49">
        <v>44545</v>
      </c>
      <c r="U8" s="23"/>
      <c r="V8" s="50">
        <f t="shared" ref="V8:V71" si="2">I8-J8-K8-L8-M8</f>
        <v>0</v>
      </c>
      <c r="W8" s="50"/>
      <c r="X8" s="50"/>
      <c r="Y8" s="50"/>
      <c r="Z8" s="50"/>
      <c r="AA8" s="50"/>
      <c r="AB8" s="50"/>
      <c r="AC8" s="50"/>
    </row>
    <row r="9" s="1" customFormat="1" ht="61.5" customHeight="1" spans="1:29">
      <c r="A9" s="23">
        <v>2</v>
      </c>
      <c r="B9" s="23" t="s">
        <v>31</v>
      </c>
      <c r="C9" s="24" t="s">
        <v>32</v>
      </c>
      <c r="D9" s="23" t="s">
        <v>41</v>
      </c>
      <c r="E9" s="23" t="s">
        <v>42</v>
      </c>
      <c r="F9" s="23" t="s">
        <v>43</v>
      </c>
      <c r="G9" s="24" t="s">
        <v>36</v>
      </c>
      <c r="H9" s="24" t="s">
        <v>37</v>
      </c>
      <c r="I9" s="26">
        <v>31</v>
      </c>
      <c r="J9" s="44"/>
      <c r="K9" s="44"/>
      <c r="L9" s="44"/>
      <c r="M9" s="26">
        <v>31</v>
      </c>
      <c r="N9" s="23" t="s">
        <v>38</v>
      </c>
      <c r="O9" s="43" t="s">
        <v>44</v>
      </c>
      <c r="P9" s="23" t="s">
        <v>45</v>
      </c>
      <c r="Q9" s="48"/>
      <c r="R9" s="49">
        <v>44378</v>
      </c>
      <c r="S9" s="49">
        <v>44531</v>
      </c>
      <c r="T9" s="49">
        <v>44545</v>
      </c>
      <c r="U9" s="23"/>
      <c r="V9" s="50">
        <f t="shared" si="2"/>
        <v>0</v>
      </c>
      <c r="W9" s="50"/>
      <c r="X9" s="50"/>
      <c r="Y9" s="50"/>
      <c r="Z9" s="50"/>
      <c r="AA9" s="50"/>
      <c r="AB9" s="50"/>
      <c r="AC9" s="50"/>
    </row>
    <row r="10" s="1" customFormat="1" ht="48" customHeight="1" spans="1:29">
      <c r="A10" s="23">
        <v>3</v>
      </c>
      <c r="B10" s="23" t="s">
        <v>31</v>
      </c>
      <c r="C10" s="24" t="s">
        <v>32</v>
      </c>
      <c r="D10" s="23" t="s">
        <v>46</v>
      </c>
      <c r="E10" s="23" t="s">
        <v>47</v>
      </c>
      <c r="F10" s="23" t="s">
        <v>43</v>
      </c>
      <c r="G10" s="24" t="s">
        <v>36</v>
      </c>
      <c r="H10" s="24" t="s">
        <v>37</v>
      </c>
      <c r="I10" s="26">
        <v>14</v>
      </c>
      <c r="J10" s="44"/>
      <c r="K10" s="44"/>
      <c r="L10" s="44"/>
      <c r="M10" s="26">
        <v>14</v>
      </c>
      <c r="N10" s="23" t="s">
        <v>38</v>
      </c>
      <c r="O10" s="43" t="s">
        <v>48</v>
      </c>
      <c r="P10" s="23" t="s">
        <v>45</v>
      </c>
      <c r="Q10" s="48"/>
      <c r="R10" s="49">
        <v>44378</v>
      </c>
      <c r="S10" s="49">
        <v>44531</v>
      </c>
      <c r="T10" s="49">
        <v>44545</v>
      </c>
      <c r="U10" s="24"/>
      <c r="V10" s="50">
        <f t="shared" si="2"/>
        <v>0</v>
      </c>
      <c r="W10" s="50"/>
      <c r="X10" s="50"/>
      <c r="Y10" s="50"/>
      <c r="Z10" s="50"/>
      <c r="AA10" s="50"/>
      <c r="AB10" s="50"/>
      <c r="AC10" s="50"/>
    </row>
    <row r="11" s="1" customFormat="1" ht="59.25" customHeight="1" spans="1:29">
      <c r="A11" s="23">
        <v>4</v>
      </c>
      <c r="B11" s="23" t="s">
        <v>31</v>
      </c>
      <c r="C11" s="24" t="s">
        <v>32</v>
      </c>
      <c r="D11" s="23" t="s">
        <v>49</v>
      </c>
      <c r="E11" s="23" t="s">
        <v>50</v>
      </c>
      <c r="F11" s="23" t="s">
        <v>43</v>
      </c>
      <c r="G11" s="24" t="s">
        <v>36</v>
      </c>
      <c r="H11" s="24" t="s">
        <v>37</v>
      </c>
      <c r="I11" s="26">
        <v>31</v>
      </c>
      <c r="J11" s="44"/>
      <c r="K11" s="44"/>
      <c r="L11" s="44"/>
      <c r="M11" s="26">
        <v>31</v>
      </c>
      <c r="N11" s="23" t="s">
        <v>38</v>
      </c>
      <c r="O11" s="43" t="s">
        <v>51</v>
      </c>
      <c r="P11" s="23" t="s">
        <v>45</v>
      </c>
      <c r="Q11" s="48"/>
      <c r="R11" s="49">
        <v>44378</v>
      </c>
      <c r="S11" s="49">
        <v>44531</v>
      </c>
      <c r="T11" s="49">
        <v>44545</v>
      </c>
      <c r="U11" s="24"/>
      <c r="V11" s="50">
        <f t="shared" si="2"/>
        <v>0</v>
      </c>
      <c r="W11" s="50"/>
      <c r="X11" s="50"/>
      <c r="Y11" s="50"/>
      <c r="Z11" s="50"/>
      <c r="AA11" s="50"/>
      <c r="AB11" s="50"/>
      <c r="AC11" s="50"/>
    </row>
    <row r="12" s="1" customFormat="1" ht="53.25" customHeight="1" spans="1:29">
      <c r="A12" s="23">
        <v>5</v>
      </c>
      <c r="B12" s="23" t="s">
        <v>31</v>
      </c>
      <c r="C12" s="24" t="s">
        <v>32</v>
      </c>
      <c r="D12" s="23" t="s">
        <v>52</v>
      </c>
      <c r="E12" s="23" t="s">
        <v>53</v>
      </c>
      <c r="F12" s="23" t="s">
        <v>43</v>
      </c>
      <c r="G12" s="24" t="s">
        <v>36</v>
      </c>
      <c r="H12" s="24" t="s">
        <v>37</v>
      </c>
      <c r="I12" s="26">
        <v>25.5</v>
      </c>
      <c r="J12" s="44"/>
      <c r="K12" s="44"/>
      <c r="L12" s="44"/>
      <c r="M12" s="26">
        <v>25.5</v>
      </c>
      <c r="N12" s="23" t="s">
        <v>38</v>
      </c>
      <c r="O12" s="43" t="s">
        <v>54</v>
      </c>
      <c r="P12" s="23" t="s">
        <v>45</v>
      </c>
      <c r="Q12" s="48"/>
      <c r="R12" s="49">
        <v>44378</v>
      </c>
      <c r="S12" s="49">
        <v>44531</v>
      </c>
      <c r="T12" s="49">
        <v>44545</v>
      </c>
      <c r="U12" s="24"/>
      <c r="V12" s="50">
        <f t="shared" si="2"/>
        <v>0</v>
      </c>
      <c r="W12" s="50"/>
      <c r="X12" s="50"/>
      <c r="Y12" s="50"/>
      <c r="Z12" s="50"/>
      <c r="AA12" s="50"/>
      <c r="AB12" s="50"/>
      <c r="AC12" s="50"/>
    </row>
    <row r="13" s="1" customFormat="1" ht="54" customHeight="1" spans="1:29">
      <c r="A13" s="23">
        <v>6</v>
      </c>
      <c r="B13" s="23" t="s">
        <v>31</v>
      </c>
      <c r="C13" s="24" t="s">
        <v>32</v>
      </c>
      <c r="D13" s="25" t="s">
        <v>55</v>
      </c>
      <c r="E13" s="23" t="s">
        <v>56</v>
      </c>
      <c r="F13" s="23" t="s">
        <v>43</v>
      </c>
      <c r="G13" s="24" t="s">
        <v>36</v>
      </c>
      <c r="H13" s="24" t="s">
        <v>37</v>
      </c>
      <c r="I13" s="26">
        <v>80</v>
      </c>
      <c r="J13" s="44"/>
      <c r="K13" s="44"/>
      <c r="L13" s="44"/>
      <c r="M13" s="26">
        <v>80</v>
      </c>
      <c r="N13" s="23" t="s">
        <v>38</v>
      </c>
      <c r="O13" s="43" t="s">
        <v>57</v>
      </c>
      <c r="P13" s="23" t="s">
        <v>45</v>
      </c>
      <c r="Q13" s="48"/>
      <c r="R13" s="49">
        <v>44378</v>
      </c>
      <c r="S13" s="49">
        <v>44531</v>
      </c>
      <c r="T13" s="49">
        <v>44545</v>
      </c>
      <c r="U13" s="24"/>
      <c r="V13" s="50">
        <f t="shared" si="2"/>
        <v>0</v>
      </c>
      <c r="W13" s="50"/>
      <c r="X13" s="50"/>
      <c r="Y13" s="50"/>
      <c r="Z13" s="50"/>
      <c r="AA13" s="50"/>
      <c r="AB13" s="50"/>
      <c r="AC13" s="50"/>
    </row>
    <row r="14" s="1" customFormat="1" ht="56.25" customHeight="1" spans="1:29">
      <c r="A14" s="23">
        <v>7</v>
      </c>
      <c r="B14" s="23" t="s">
        <v>31</v>
      </c>
      <c r="C14" s="24" t="s">
        <v>32</v>
      </c>
      <c r="D14" s="25" t="s">
        <v>58</v>
      </c>
      <c r="E14" s="23" t="s">
        <v>59</v>
      </c>
      <c r="F14" s="23" t="s">
        <v>43</v>
      </c>
      <c r="G14" s="24" t="s">
        <v>36</v>
      </c>
      <c r="H14" s="24" t="s">
        <v>37</v>
      </c>
      <c r="I14" s="26">
        <v>80</v>
      </c>
      <c r="J14" s="44"/>
      <c r="K14" s="44"/>
      <c r="L14" s="44"/>
      <c r="M14" s="26">
        <v>80</v>
      </c>
      <c r="N14" s="23" t="s">
        <v>38</v>
      </c>
      <c r="O14" s="43" t="s">
        <v>60</v>
      </c>
      <c r="P14" s="23" t="s">
        <v>45</v>
      </c>
      <c r="Q14" s="48"/>
      <c r="R14" s="49">
        <v>44378</v>
      </c>
      <c r="S14" s="49">
        <v>44531</v>
      </c>
      <c r="T14" s="49">
        <v>44545</v>
      </c>
      <c r="U14" s="24"/>
      <c r="V14" s="50">
        <f t="shared" si="2"/>
        <v>0</v>
      </c>
      <c r="W14" s="50"/>
      <c r="X14" s="50"/>
      <c r="Y14" s="50"/>
      <c r="Z14" s="50"/>
      <c r="AA14" s="50"/>
      <c r="AB14" s="50"/>
      <c r="AC14" s="50"/>
    </row>
    <row r="15" s="1" customFormat="1" ht="48" customHeight="1" spans="1:29">
      <c r="A15" s="23">
        <v>8</v>
      </c>
      <c r="B15" s="23" t="s">
        <v>31</v>
      </c>
      <c r="C15" s="24" t="s">
        <v>32</v>
      </c>
      <c r="D15" s="25" t="s">
        <v>61</v>
      </c>
      <c r="E15" s="23" t="s">
        <v>62</v>
      </c>
      <c r="F15" s="23" t="s">
        <v>43</v>
      </c>
      <c r="G15" s="24" t="s">
        <v>36</v>
      </c>
      <c r="H15" s="24" t="s">
        <v>37</v>
      </c>
      <c r="I15" s="26">
        <v>80</v>
      </c>
      <c r="J15" s="44"/>
      <c r="K15" s="44"/>
      <c r="L15" s="44"/>
      <c r="M15" s="26">
        <v>80</v>
      </c>
      <c r="N15" s="23" t="s">
        <v>38</v>
      </c>
      <c r="O15" s="43" t="s">
        <v>63</v>
      </c>
      <c r="P15" s="23" t="s">
        <v>45</v>
      </c>
      <c r="Q15" s="48"/>
      <c r="R15" s="49">
        <v>44378</v>
      </c>
      <c r="S15" s="49">
        <v>44531</v>
      </c>
      <c r="T15" s="49">
        <v>44545</v>
      </c>
      <c r="U15" s="24"/>
      <c r="V15" s="50">
        <f t="shared" si="2"/>
        <v>0</v>
      </c>
      <c r="W15" s="50"/>
      <c r="X15" s="50"/>
      <c r="Y15" s="50"/>
      <c r="Z15" s="50"/>
      <c r="AA15" s="50"/>
      <c r="AB15" s="50"/>
      <c r="AC15" s="50"/>
    </row>
    <row r="16" s="1" customFormat="1" ht="52.5" customHeight="1" spans="1:29">
      <c r="A16" s="23">
        <v>9</v>
      </c>
      <c r="B16" s="23" t="s">
        <v>31</v>
      </c>
      <c r="C16" s="24" t="s">
        <v>32</v>
      </c>
      <c r="D16" s="25" t="s">
        <v>64</v>
      </c>
      <c r="E16" s="23" t="s">
        <v>65</v>
      </c>
      <c r="F16" s="23" t="s">
        <v>43</v>
      </c>
      <c r="G16" s="24" t="s">
        <v>36</v>
      </c>
      <c r="H16" s="24" t="s">
        <v>37</v>
      </c>
      <c r="I16" s="26">
        <v>90</v>
      </c>
      <c r="J16" s="44"/>
      <c r="K16" s="44"/>
      <c r="L16" s="44"/>
      <c r="M16" s="26">
        <v>90</v>
      </c>
      <c r="N16" s="23" t="s">
        <v>38</v>
      </c>
      <c r="O16" s="43" t="s">
        <v>66</v>
      </c>
      <c r="P16" s="23" t="s">
        <v>45</v>
      </c>
      <c r="Q16" s="48"/>
      <c r="R16" s="49">
        <v>44378</v>
      </c>
      <c r="S16" s="49">
        <v>44531</v>
      </c>
      <c r="T16" s="49">
        <v>44545</v>
      </c>
      <c r="U16" s="24"/>
      <c r="V16" s="50">
        <f t="shared" si="2"/>
        <v>0</v>
      </c>
      <c r="W16" s="50"/>
      <c r="X16" s="50"/>
      <c r="Y16" s="50"/>
      <c r="Z16" s="50"/>
      <c r="AA16" s="50"/>
      <c r="AB16" s="50"/>
      <c r="AC16" s="50"/>
    </row>
    <row r="17" s="1" customFormat="1" ht="103.5" customHeight="1" spans="1:29">
      <c r="A17" s="23">
        <v>10</v>
      </c>
      <c r="B17" s="23" t="s">
        <v>31</v>
      </c>
      <c r="C17" s="26" t="s">
        <v>32</v>
      </c>
      <c r="D17" s="26" t="s">
        <v>67</v>
      </c>
      <c r="E17" s="23" t="s">
        <v>68</v>
      </c>
      <c r="F17" s="23"/>
      <c r="G17" s="23" t="s">
        <v>69</v>
      </c>
      <c r="H17" s="23" t="s">
        <v>70</v>
      </c>
      <c r="I17" s="26">
        <v>350</v>
      </c>
      <c r="J17" s="26"/>
      <c r="K17" s="26">
        <v>350</v>
      </c>
      <c r="L17" s="26"/>
      <c r="M17" s="26"/>
      <c r="N17" s="23" t="s">
        <v>71</v>
      </c>
      <c r="O17" s="43" t="s">
        <v>72</v>
      </c>
      <c r="P17" s="23" t="s">
        <v>73</v>
      </c>
      <c r="Q17" s="51">
        <v>44256</v>
      </c>
      <c r="R17" s="51">
        <v>44287</v>
      </c>
      <c r="S17" s="51">
        <v>44470</v>
      </c>
      <c r="T17" s="51">
        <v>44501</v>
      </c>
      <c r="U17" s="23"/>
      <c r="V17" s="50">
        <f t="shared" si="2"/>
        <v>0</v>
      </c>
      <c r="W17" s="50"/>
      <c r="X17" s="50"/>
      <c r="Y17" s="50"/>
      <c r="Z17" s="50"/>
      <c r="AA17" s="50"/>
      <c r="AB17" s="50"/>
      <c r="AC17" s="50"/>
    </row>
    <row r="18" s="1" customFormat="1" ht="98.25" customHeight="1" spans="1:29">
      <c r="A18" s="23">
        <v>11</v>
      </c>
      <c r="B18" s="23" t="s">
        <v>31</v>
      </c>
      <c r="C18" s="26" t="s">
        <v>32</v>
      </c>
      <c r="D18" s="26" t="s">
        <v>74</v>
      </c>
      <c r="E18" s="23" t="s">
        <v>75</v>
      </c>
      <c r="F18" s="23"/>
      <c r="G18" s="23" t="s">
        <v>76</v>
      </c>
      <c r="H18" s="23" t="s">
        <v>77</v>
      </c>
      <c r="I18" s="26">
        <v>450</v>
      </c>
      <c r="J18" s="28">
        <v>156.96</v>
      </c>
      <c r="K18" s="28"/>
      <c r="L18" s="28"/>
      <c r="M18" s="28">
        <v>293.04</v>
      </c>
      <c r="N18" s="23" t="s">
        <v>71</v>
      </c>
      <c r="O18" s="43" t="s">
        <v>78</v>
      </c>
      <c r="P18" s="23" t="s">
        <v>73</v>
      </c>
      <c r="Q18" s="51">
        <v>44256</v>
      </c>
      <c r="R18" s="51">
        <v>44287</v>
      </c>
      <c r="S18" s="51">
        <v>44470</v>
      </c>
      <c r="T18" s="51">
        <v>44501</v>
      </c>
      <c r="U18" s="23"/>
      <c r="V18" s="50">
        <f t="shared" si="2"/>
        <v>0</v>
      </c>
      <c r="W18" s="50"/>
      <c r="X18" s="50"/>
      <c r="Y18" s="50"/>
      <c r="Z18" s="50"/>
      <c r="AA18" s="50"/>
      <c r="AB18" s="50"/>
      <c r="AC18" s="50"/>
    </row>
    <row r="19" s="1" customFormat="1" ht="99" customHeight="1" spans="1:29">
      <c r="A19" s="23">
        <v>12</v>
      </c>
      <c r="B19" s="23" t="s">
        <v>31</v>
      </c>
      <c r="C19" s="26" t="s">
        <v>32</v>
      </c>
      <c r="D19" s="23" t="s">
        <v>79</v>
      </c>
      <c r="E19" s="24" t="s">
        <v>80</v>
      </c>
      <c r="F19" s="24"/>
      <c r="G19" s="24" t="s">
        <v>81</v>
      </c>
      <c r="H19" s="24" t="s">
        <v>82</v>
      </c>
      <c r="I19" s="44">
        <v>17.8</v>
      </c>
      <c r="J19" s="44"/>
      <c r="K19" s="44"/>
      <c r="L19" s="44"/>
      <c r="M19" s="44">
        <v>17.8</v>
      </c>
      <c r="N19" s="23" t="s">
        <v>71</v>
      </c>
      <c r="O19" s="43" t="s">
        <v>83</v>
      </c>
      <c r="P19" s="23" t="s">
        <v>73</v>
      </c>
      <c r="Q19" s="51">
        <v>44256</v>
      </c>
      <c r="R19" s="51">
        <v>44287</v>
      </c>
      <c r="S19" s="51">
        <v>44470</v>
      </c>
      <c r="T19" s="51">
        <v>44501</v>
      </c>
      <c r="U19" s="24"/>
      <c r="V19" s="50">
        <f t="shared" si="2"/>
        <v>0</v>
      </c>
      <c r="W19" s="50"/>
      <c r="X19" s="50"/>
      <c r="Y19" s="50"/>
      <c r="Z19" s="50"/>
      <c r="AA19" s="50"/>
      <c r="AB19" s="50"/>
      <c r="AC19" s="50"/>
    </row>
    <row r="20" s="1" customFormat="1" ht="99" customHeight="1" spans="1:29">
      <c r="A20" s="23">
        <v>13</v>
      </c>
      <c r="B20" s="23" t="s">
        <v>31</v>
      </c>
      <c r="C20" s="26" t="s">
        <v>32</v>
      </c>
      <c r="D20" s="23" t="s">
        <v>84</v>
      </c>
      <c r="E20" s="24" t="s">
        <v>85</v>
      </c>
      <c r="F20" s="24"/>
      <c r="G20" s="24" t="s">
        <v>86</v>
      </c>
      <c r="H20" s="24" t="s">
        <v>87</v>
      </c>
      <c r="I20" s="44">
        <v>558.8</v>
      </c>
      <c r="J20" s="44">
        <v>108.8</v>
      </c>
      <c r="K20" s="44">
        <v>450</v>
      </c>
      <c r="L20" s="44"/>
      <c r="M20" s="44"/>
      <c r="N20" s="23" t="s">
        <v>71</v>
      </c>
      <c r="O20" s="43" t="s">
        <v>88</v>
      </c>
      <c r="P20" s="23" t="s">
        <v>73</v>
      </c>
      <c r="Q20" s="51">
        <v>44256</v>
      </c>
      <c r="R20" s="51">
        <v>44287</v>
      </c>
      <c r="S20" s="51">
        <v>44470</v>
      </c>
      <c r="T20" s="51">
        <v>44501</v>
      </c>
      <c r="U20" s="25"/>
      <c r="V20" s="50">
        <f t="shared" si="2"/>
        <v>0</v>
      </c>
      <c r="W20" s="50"/>
      <c r="X20" s="50"/>
      <c r="Y20" s="50"/>
      <c r="Z20" s="50"/>
      <c r="AA20" s="50"/>
      <c r="AB20" s="50"/>
      <c r="AC20" s="50"/>
    </row>
    <row r="21" s="1" customFormat="1" ht="100.5" customHeight="1" spans="1:29">
      <c r="A21" s="23">
        <v>14</v>
      </c>
      <c r="B21" s="23" t="s">
        <v>31</v>
      </c>
      <c r="C21" s="26" t="s">
        <v>32</v>
      </c>
      <c r="D21" s="23" t="s">
        <v>89</v>
      </c>
      <c r="E21" s="24" t="s">
        <v>90</v>
      </c>
      <c r="F21" s="24"/>
      <c r="G21" s="24" t="s">
        <v>91</v>
      </c>
      <c r="H21" s="23" t="s">
        <v>92</v>
      </c>
      <c r="I21" s="44">
        <v>250</v>
      </c>
      <c r="J21" s="44">
        <v>250</v>
      </c>
      <c r="K21" s="44"/>
      <c r="L21" s="44"/>
      <c r="M21" s="44"/>
      <c r="N21" s="23" t="s">
        <v>71</v>
      </c>
      <c r="O21" s="43" t="s">
        <v>93</v>
      </c>
      <c r="P21" s="23" t="s">
        <v>73</v>
      </c>
      <c r="Q21" s="51">
        <v>44256</v>
      </c>
      <c r="R21" s="51">
        <v>44287</v>
      </c>
      <c r="S21" s="51">
        <v>44470</v>
      </c>
      <c r="T21" s="51">
        <v>44501</v>
      </c>
      <c r="U21" s="25"/>
      <c r="V21" s="50">
        <f t="shared" si="2"/>
        <v>0</v>
      </c>
      <c r="W21" s="50"/>
      <c r="X21" s="50"/>
      <c r="Y21" s="50"/>
      <c r="Z21" s="50"/>
      <c r="AA21" s="50"/>
      <c r="AB21" s="50"/>
      <c r="AC21" s="50"/>
    </row>
    <row r="22" s="1" customFormat="1" ht="94.5" customHeight="1" spans="1:29">
      <c r="A22" s="23">
        <v>15</v>
      </c>
      <c r="B22" s="23" t="s">
        <v>31</v>
      </c>
      <c r="C22" s="26" t="s">
        <v>32</v>
      </c>
      <c r="D22" s="23" t="s">
        <v>94</v>
      </c>
      <c r="E22" s="23" t="s">
        <v>95</v>
      </c>
      <c r="F22" s="23"/>
      <c r="G22" s="23" t="s">
        <v>96</v>
      </c>
      <c r="H22" s="23" t="s">
        <v>97</v>
      </c>
      <c r="I22" s="26">
        <v>79.6</v>
      </c>
      <c r="J22" s="28"/>
      <c r="K22" s="28"/>
      <c r="L22" s="28">
        <v>79.6</v>
      </c>
      <c r="M22" s="28"/>
      <c r="N22" s="23" t="s">
        <v>71</v>
      </c>
      <c r="O22" s="43" t="s">
        <v>98</v>
      </c>
      <c r="P22" s="23" t="s">
        <v>73</v>
      </c>
      <c r="Q22" s="51">
        <v>44256</v>
      </c>
      <c r="R22" s="51">
        <v>44287</v>
      </c>
      <c r="S22" s="51">
        <v>44470</v>
      </c>
      <c r="T22" s="51">
        <v>44501</v>
      </c>
      <c r="U22" s="24"/>
      <c r="V22" s="50">
        <f t="shared" si="2"/>
        <v>0</v>
      </c>
      <c r="W22" s="50"/>
      <c r="X22" s="50"/>
      <c r="Y22" s="50"/>
      <c r="Z22" s="50"/>
      <c r="AA22" s="50"/>
      <c r="AB22" s="50"/>
      <c r="AC22" s="50"/>
    </row>
    <row r="23" s="1" customFormat="1" ht="107.25" customHeight="1" spans="1:29">
      <c r="A23" s="23">
        <v>16</v>
      </c>
      <c r="B23" s="23" t="s">
        <v>31</v>
      </c>
      <c r="C23" s="26" t="s">
        <v>32</v>
      </c>
      <c r="D23" s="23" t="s">
        <v>99</v>
      </c>
      <c r="E23" s="23" t="s">
        <v>100</v>
      </c>
      <c r="F23" s="23"/>
      <c r="G23" s="23" t="s">
        <v>101</v>
      </c>
      <c r="H23" s="23" t="s">
        <v>102</v>
      </c>
      <c r="I23" s="26">
        <v>84.3</v>
      </c>
      <c r="J23" s="26">
        <v>84.3</v>
      </c>
      <c r="K23" s="26"/>
      <c r="L23" s="26"/>
      <c r="M23" s="26"/>
      <c r="N23" s="23" t="s">
        <v>71</v>
      </c>
      <c r="O23" s="43" t="s">
        <v>103</v>
      </c>
      <c r="P23" s="23" t="s">
        <v>73</v>
      </c>
      <c r="Q23" s="51">
        <v>44256</v>
      </c>
      <c r="R23" s="51">
        <v>44287</v>
      </c>
      <c r="S23" s="51">
        <v>44470</v>
      </c>
      <c r="T23" s="51">
        <v>44501</v>
      </c>
      <c r="U23" s="24"/>
      <c r="V23" s="50">
        <f t="shared" si="2"/>
        <v>0</v>
      </c>
      <c r="W23" s="50"/>
      <c r="X23" s="50"/>
      <c r="Y23" s="50"/>
      <c r="Z23" s="50"/>
      <c r="AA23" s="50"/>
      <c r="AB23" s="50"/>
      <c r="AC23" s="50"/>
    </row>
    <row r="24" s="1" customFormat="1" ht="105.75" customHeight="1" spans="1:29">
      <c r="A24" s="23">
        <v>17</v>
      </c>
      <c r="B24" s="23" t="s">
        <v>31</v>
      </c>
      <c r="C24" s="26" t="s">
        <v>32</v>
      </c>
      <c r="D24" s="23" t="s">
        <v>104</v>
      </c>
      <c r="E24" s="23" t="s">
        <v>105</v>
      </c>
      <c r="F24" s="23"/>
      <c r="G24" s="23" t="s">
        <v>101</v>
      </c>
      <c r="H24" s="23" t="s">
        <v>106</v>
      </c>
      <c r="I24" s="26">
        <v>56.3</v>
      </c>
      <c r="J24" s="26">
        <v>56.3</v>
      </c>
      <c r="K24" s="26"/>
      <c r="L24" s="26"/>
      <c r="M24" s="26"/>
      <c r="N24" s="23" t="s">
        <v>71</v>
      </c>
      <c r="O24" s="43" t="s">
        <v>107</v>
      </c>
      <c r="P24" s="23" t="s">
        <v>73</v>
      </c>
      <c r="Q24" s="51">
        <v>44256</v>
      </c>
      <c r="R24" s="51">
        <v>44287</v>
      </c>
      <c r="S24" s="51">
        <v>44470</v>
      </c>
      <c r="T24" s="51">
        <v>44501</v>
      </c>
      <c r="U24" s="24"/>
      <c r="V24" s="50">
        <f t="shared" si="2"/>
        <v>0</v>
      </c>
      <c r="W24" s="50"/>
      <c r="X24" s="50"/>
      <c r="Y24" s="50"/>
      <c r="Z24" s="50"/>
      <c r="AA24" s="50"/>
      <c r="AB24" s="50"/>
      <c r="AC24" s="50"/>
    </row>
    <row r="25" s="1" customFormat="1" ht="95.25" customHeight="1" spans="1:29">
      <c r="A25" s="23">
        <v>18</v>
      </c>
      <c r="B25" s="23" t="s">
        <v>31</v>
      </c>
      <c r="C25" s="26" t="s">
        <v>32</v>
      </c>
      <c r="D25" s="23" t="s">
        <v>108</v>
      </c>
      <c r="E25" s="23" t="s">
        <v>109</v>
      </c>
      <c r="F25" s="23"/>
      <c r="G25" s="23" t="s">
        <v>110</v>
      </c>
      <c r="H25" s="23" t="s">
        <v>111</v>
      </c>
      <c r="I25" s="26">
        <v>26.3</v>
      </c>
      <c r="J25" s="26">
        <v>26.3</v>
      </c>
      <c r="K25" s="28"/>
      <c r="L25" s="28"/>
      <c r="M25" s="28"/>
      <c r="N25" s="23" t="s">
        <v>71</v>
      </c>
      <c r="O25" s="43" t="s">
        <v>112</v>
      </c>
      <c r="P25" s="23" t="s">
        <v>73</v>
      </c>
      <c r="Q25" s="51">
        <v>44256</v>
      </c>
      <c r="R25" s="51">
        <v>44287</v>
      </c>
      <c r="S25" s="51">
        <v>44470</v>
      </c>
      <c r="T25" s="51">
        <v>44501</v>
      </c>
      <c r="U25" s="24"/>
      <c r="V25" s="50">
        <f t="shared" si="2"/>
        <v>0</v>
      </c>
      <c r="W25" s="50"/>
      <c r="X25" s="50"/>
      <c r="Y25" s="50"/>
      <c r="Z25" s="50"/>
      <c r="AA25" s="50"/>
      <c r="AB25" s="50"/>
      <c r="AC25" s="50"/>
    </row>
    <row r="26" s="1" customFormat="1" ht="99" customHeight="1" spans="1:29">
      <c r="A26" s="23">
        <v>19</v>
      </c>
      <c r="B26" s="23" t="s">
        <v>31</v>
      </c>
      <c r="C26" s="26" t="s">
        <v>32</v>
      </c>
      <c r="D26" s="23" t="s">
        <v>113</v>
      </c>
      <c r="E26" s="23" t="s">
        <v>114</v>
      </c>
      <c r="F26" s="23"/>
      <c r="G26" s="27" t="s">
        <v>115</v>
      </c>
      <c r="H26" s="24" t="s">
        <v>116</v>
      </c>
      <c r="I26" s="26">
        <v>32.6</v>
      </c>
      <c r="J26" s="26">
        <v>32.6</v>
      </c>
      <c r="K26" s="44"/>
      <c r="L26" s="44"/>
      <c r="M26" s="44"/>
      <c r="N26" s="23" t="s">
        <v>71</v>
      </c>
      <c r="O26" s="43" t="s">
        <v>117</v>
      </c>
      <c r="P26" s="23" t="s">
        <v>73</v>
      </c>
      <c r="Q26" s="51">
        <v>44256</v>
      </c>
      <c r="R26" s="51">
        <v>44287</v>
      </c>
      <c r="S26" s="51">
        <v>44470</v>
      </c>
      <c r="T26" s="51">
        <v>44501</v>
      </c>
      <c r="U26" s="24"/>
      <c r="V26" s="50">
        <f t="shared" si="2"/>
        <v>0</v>
      </c>
      <c r="W26" s="50"/>
      <c r="X26" s="50"/>
      <c r="Y26" s="50"/>
      <c r="Z26" s="50"/>
      <c r="AA26" s="50"/>
      <c r="AB26" s="50"/>
      <c r="AC26" s="50"/>
    </row>
    <row r="27" s="1" customFormat="1" ht="108.75" customHeight="1" spans="1:29">
      <c r="A27" s="23">
        <v>20</v>
      </c>
      <c r="B27" s="23" t="s">
        <v>31</v>
      </c>
      <c r="C27" s="26" t="s">
        <v>32</v>
      </c>
      <c r="D27" s="23" t="s">
        <v>118</v>
      </c>
      <c r="E27" s="23" t="s">
        <v>119</v>
      </c>
      <c r="F27" s="23"/>
      <c r="G27" s="27" t="s">
        <v>115</v>
      </c>
      <c r="H27" s="24" t="s">
        <v>120</v>
      </c>
      <c r="I27" s="26">
        <v>24.5</v>
      </c>
      <c r="J27" s="44">
        <v>24.5</v>
      </c>
      <c r="K27" s="44"/>
      <c r="L27" s="44"/>
      <c r="M27" s="44"/>
      <c r="N27" s="23" t="s">
        <v>71</v>
      </c>
      <c r="O27" s="43" t="s">
        <v>121</v>
      </c>
      <c r="P27" s="23" t="s">
        <v>73</v>
      </c>
      <c r="Q27" s="51">
        <v>44256</v>
      </c>
      <c r="R27" s="51">
        <v>44287</v>
      </c>
      <c r="S27" s="51">
        <v>44470</v>
      </c>
      <c r="T27" s="51">
        <v>44501</v>
      </c>
      <c r="U27" s="24"/>
      <c r="V27" s="50">
        <f t="shared" si="2"/>
        <v>0</v>
      </c>
      <c r="W27" s="50"/>
      <c r="X27" s="50"/>
      <c r="Y27" s="50"/>
      <c r="Z27" s="50"/>
      <c r="AA27" s="50"/>
      <c r="AB27" s="50"/>
      <c r="AC27" s="50"/>
    </row>
    <row r="28" s="1" customFormat="1" ht="97.5" customHeight="1" spans="1:29">
      <c r="A28" s="23">
        <v>21</v>
      </c>
      <c r="B28" s="23" t="s">
        <v>31</v>
      </c>
      <c r="C28" s="26" t="s">
        <v>32</v>
      </c>
      <c r="D28" s="23" t="s">
        <v>122</v>
      </c>
      <c r="E28" s="23" t="s">
        <v>123</v>
      </c>
      <c r="F28" s="23"/>
      <c r="G28" s="27" t="s">
        <v>115</v>
      </c>
      <c r="H28" s="24" t="s">
        <v>116</v>
      </c>
      <c r="I28" s="26">
        <v>44.1</v>
      </c>
      <c r="J28" s="26">
        <v>44.1</v>
      </c>
      <c r="K28" s="44"/>
      <c r="L28" s="44"/>
      <c r="M28" s="44"/>
      <c r="N28" s="23" t="s">
        <v>71</v>
      </c>
      <c r="O28" s="43" t="s">
        <v>124</v>
      </c>
      <c r="P28" s="23" t="s">
        <v>73</v>
      </c>
      <c r="Q28" s="51">
        <v>44256</v>
      </c>
      <c r="R28" s="51">
        <v>44287</v>
      </c>
      <c r="S28" s="51">
        <v>44470</v>
      </c>
      <c r="T28" s="51">
        <v>44501</v>
      </c>
      <c r="U28" s="24"/>
      <c r="V28" s="50">
        <f t="shared" si="2"/>
        <v>0</v>
      </c>
      <c r="W28" s="50"/>
      <c r="X28" s="50"/>
      <c r="Y28" s="50"/>
      <c r="Z28" s="50"/>
      <c r="AA28" s="50"/>
      <c r="AB28" s="50"/>
      <c r="AC28" s="50"/>
    </row>
    <row r="29" s="1" customFormat="1" ht="97.5" customHeight="1" spans="1:29">
      <c r="A29" s="23">
        <v>22</v>
      </c>
      <c r="B29" s="23" t="s">
        <v>31</v>
      </c>
      <c r="C29" s="26" t="s">
        <v>32</v>
      </c>
      <c r="D29" s="25" t="s">
        <v>125</v>
      </c>
      <c r="E29" s="25" t="s">
        <v>126</v>
      </c>
      <c r="F29" s="28"/>
      <c r="G29" s="23" t="s">
        <v>127</v>
      </c>
      <c r="H29" s="25" t="s">
        <v>128</v>
      </c>
      <c r="I29" s="28">
        <v>7</v>
      </c>
      <c r="J29" s="28">
        <v>7</v>
      </c>
      <c r="K29" s="28"/>
      <c r="L29" s="28"/>
      <c r="M29" s="28"/>
      <c r="N29" s="23" t="s">
        <v>71</v>
      </c>
      <c r="O29" s="43" t="s">
        <v>129</v>
      </c>
      <c r="P29" s="23" t="s">
        <v>73</v>
      </c>
      <c r="Q29" s="51">
        <v>44256</v>
      </c>
      <c r="R29" s="51">
        <v>44287</v>
      </c>
      <c r="S29" s="51">
        <v>44470</v>
      </c>
      <c r="T29" s="51">
        <v>44501</v>
      </c>
      <c r="U29" s="24"/>
      <c r="V29" s="50">
        <f t="shared" si="2"/>
        <v>0</v>
      </c>
      <c r="W29" s="50"/>
      <c r="X29" s="50"/>
      <c r="Y29" s="50"/>
      <c r="Z29" s="50"/>
      <c r="AA29" s="50"/>
      <c r="AB29" s="50"/>
      <c r="AC29" s="50"/>
    </row>
    <row r="30" s="1" customFormat="1" ht="100.5" customHeight="1" spans="1:29">
      <c r="A30" s="23">
        <v>23</v>
      </c>
      <c r="B30" s="23" t="s">
        <v>31</v>
      </c>
      <c r="C30" s="26" t="s">
        <v>32</v>
      </c>
      <c r="D30" s="25" t="s">
        <v>130</v>
      </c>
      <c r="E30" s="25" t="s">
        <v>131</v>
      </c>
      <c r="F30" s="28"/>
      <c r="G30" s="23" t="s">
        <v>127</v>
      </c>
      <c r="H30" s="25" t="s">
        <v>132</v>
      </c>
      <c r="I30" s="28">
        <v>36</v>
      </c>
      <c r="J30" s="28">
        <v>36</v>
      </c>
      <c r="K30" s="28"/>
      <c r="L30" s="28"/>
      <c r="M30" s="28"/>
      <c r="N30" s="23" t="s">
        <v>71</v>
      </c>
      <c r="O30" s="43" t="s">
        <v>133</v>
      </c>
      <c r="P30" s="23" t="s">
        <v>73</v>
      </c>
      <c r="Q30" s="51">
        <v>44256</v>
      </c>
      <c r="R30" s="51">
        <v>44287</v>
      </c>
      <c r="S30" s="51">
        <v>44470</v>
      </c>
      <c r="T30" s="51">
        <v>44501</v>
      </c>
      <c r="U30" s="24"/>
      <c r="V30" s="50">
        <f t="shared" si="2"/>
        <v>0</v>
      </c>
      <c r="W30" s="50"/>
      <c r="X30" s="50"/>
      <c r="Y30" s="50"/>
      <c r="Z30" s="50"/>
      <c r="AA30" s="50"/>
      <c r="AB30" s="50"/>
      <c r="AC30" s="50"/>
    </row>
    <row r="31" s="1" customFormat="1" ht="107.25" customHeight="1" spans="1:29">
      <c r="A31" s="23">
        <v>24</v>
      </c>
      <c r="B31" s="23" t="s">
        <v>31</v>
      </c>
      <c r="C31" s="26" t="s">
        <v>32</v>
      </c>
      <c r="D31" s="25" t="s">
        <v>134</v>
      </c>
      <c r="E31" s="25" t="s">
        <v>135</v>
      </c>
      <c r="F31" s="28"/>
      <c r="G31" s="23" t="s">
        <v>127</v>
      </c>
      <c r="H31" s="25" t="s">
        <v>136</v>
      </c>
      <c r="I31" s="28">
        <v>22.9</v>
      </c>
      <c r="J31" s="28">
        <v>22.9</v>
      </c>
      <c r="K31" s="28"/>
      <c r="L31" s="28"/>
      <c r="M31" s="28"/>
      <c r="N31" s="23" t="s">
        <v>71</v>
      </c>
      <c r="O31" s="43" t="s">
        <v>137</v>
      </c>
      <c r="P31" s="23" t="s">
        <v>73</v>
      </c>
      <c r="Q31" s="51">
        <v>44256</v>
      </c>
      <c r="R31" s="51">
        <v>44287</v>
      </c>
      <c r="S31" s="51">
        <v>44470</v>
      </c>
      <c r="T31" s="51">
        <v>44501</v>
      </c>
      <c r="U31" s="24"/>
      <c r="V31" s="50">
        <f t="shared" si="2"/>
        <v>0</v>
      </c>
      <c r="W31" s="50"/>
      <c r="X31" s="50"/>
      <c r="Y31" s="50"/>
      <c r="Z31" s="50"/>
      <c r="AA31" s="50"/>
      <c r="AB31" s="50"/>
      <c r="AC31" s="50"/>
    </row>
    <row r="32" s="1" customFormat="1" ht="105.75" customHeight="1" spans="1:29">
      <c r="A32" s="23">
        <v>25</v>
      </c>
      <c r="B32" s="23" t="s">
        <v>31</v>
      </c>
      <c r="C32" s="26" t="s">
        <v>32</v>
      </c>
      <c r="D32" s="23" t="s">
        <v>138</v>
      </c>
      <c r="E32" s="23" t="s">
        <v>139</v>
      </c>
      <c r="F32" s="28"/>
      <c r="G32" s="23" t="s">
        <v>127</v>
      </c>
      <c r="H32" s="23" t="s">
        <v>140</v>
      </c>
      <c r="I32" s="28">
        <v>200</v>
      </c>
      <c r="J32" s="28"/>
      <c r="K32" s="28"/>
      <c r="L32" s="28">
        <v>200</v>
      </c>
      <c r="M32" s="28"/>
      <c r="N32" s="23" t="s">
        <v>71</v>
      </c>
      <c r="O32" s="43" t="s">
        <v>141</v>
      </c>
      <c r="P32" s="23" t="s">
        <v>73</v>
      </c>
      <c r="Q32" s="51">
        <v>44256</v>
      </c>
      <c r="R32" s="51">
        <v>44287</v>
      </c>
      <c r="S32" s="51">
        <v>44470</v>
      </c>
      <c r="T32" s="51">
        <v>44501</v>
      </c>
      <c r="U32" s="24"/>
      <c r="V32" s="50">
        <f t="shared" si="2"/>
        <v>0</v>
      </c>
      <c r="W32" s="50"/>
      <c r="X32" s="50"/>
      <c r="Y32" s="50"/>
      <c r="Z32" s="50"/>
      <c r="AA32" s="50"/>
      <c r="AB32" s="50"/>
      <c r="AC32" s="50"/>
    </row>
    <row r="33" s="1" customFormat="1" ht="108.75" customHeight="1" spans="1:29">
      <c r="A33" s="23">
        <v>26</v>
      </c>
      <c r="B33" s="23" t="s">
        <v>31</v>
      </c>
      <c r="C33" s="26" t="s">
        <v>32</v>
      </c>
      <c r="D33" s="25" t="s">
        <v>142</v>
      </c>
      <c r="E33" s="25" t="s">
        <v>143</v>
      </c>
      <c r="F33" s="26"/>
      <c r="G33" s="24" t="s">
        <v>81</v>
      </c>
      <c r="H33" s="25" t="s">
        <v>144</v>
      </c>
      <c r="I33" s="26">
        <v>63</v>
      </c>
      <c r="J33" s="26">
        <v>63</v>
      </c>
      <c r="K33" s="26"/>
      <c r="L33" s="26"/>
      <c r="M33" s="26"/>
      <c r="N33" s="23" t="s">
        <v>71</v>
      </c>
      <c r="O33" s="43" t="s">
        <v>145</v>
      </c>
      <c r="P33" s="23" t="s">
        <v>73</v>
      </c>
      <c r="Q33" s="51">
        <v>44256</v>
      </c>
      <c r="R33" s="51">
        <v>44287</v>
      </c>
      <c r="S33" s="51">
        <v>44470</v>
      </c>
      <c r="T33" s="51">
        <v>44501</v>
      </c>
      <c r="U33" s="25"/>
      <c r="V33" s="50">
        <f t="shared" si="2"/>
        <v>0</v>
      </c>
      <c r="W33" s="50"/>
      <c r="X33" s="50"/>
      <c r="Y33" s="50"/>
      <c r="Z33" s="50"/>
      <c r="AA33" s="50"/>
      <c r="AB33" s="50"/>
      <c r="AC33" s="50"/>
    </row>
    <row r="34" s="1" customFormat="1" ht="104.25" customHeight="1" spans="1:29">
      <c r="A34" s="23">
        <v>27</v>
      </c>
      <c r="B34" s="23" t="s">
        <v>31</v>
      </c>
      <c r="C34" s="26" t="s">
        <v>32</v>
      </c>
      <c r="D34" s="26" t="s">
        <v>146</v>
      </c>
      <c r="E34" s="23" t="s">
        <v>147</v>
      </c>
      <c r="F34" s="23"/>
      <c r="G34" s="28" t="s">
        <v>148</v>
      </c>
      <c r="H34" s="23" t="s">
        <v>149</v>
      </c>
      <c r="I34" s="26">
        <v>41</v>
      </c>
      <c r="J34" s="26">
        <v>41</v>
      </c>
      <c r="K34" s="28"/>
      <c r="L34" s="28"/>
      <c r="M34" s="28"/>
      <c r="N34" s="23" t="s">
        <v>71</v>
      </c>
      <c r="O34" s="43" t="s">
        <v>150</v>
      </c>
      <c r="P34" s="23" t="s">
        <v>73</v>
      </c>
      <c r="Q34" s="51">
        <v>44256</v>
      </c>
      <c r="R34" s="51">
        <v>44287</v>
      </c>
      <c r="S34" s="51">
        <v>44470</v>
      </c>
      <c r="T34" s="51">
        <v>44501</v>
      </c>
      <c r="U34" s="23"/>
      <c r="V34" s="50">
        <f t="shared" si="2"/>
        <v>0</v>
      </c>
      <c r="W34" s="50"/>
      <c r="X34" s="50"/>
      <c r="Y34" s="50"/>
      <c r="Z34" s="50"/>
      <c r="AA34" s="50"/>
      <c r="AB34" s="50"/>
      <c r="AC34" s="50"/>
    </row>
    <row r="35" s="1" customFormat="1" ht="97.5" customHeight="1" spans="1:29">
      <c r="A35" s="23">
        <v>28</v>
      </c>
      <c r="B35" s="23" t="s">
        <v>31</v>
      </c>
      <c r="C35" s="26" t="s">
        <v>32</v>
      </c>
      <c r="D35" s="26" t="s">
        <v>151</v>
      </c>
      <c r="E35" s="23" t="s">
        <v>152</v>
      </c>
      <c r="F35" s="23"/>
      <c r="G35" s="28" t="s">
        <v>148</v>
      </c>
      <c r="H35" s="23" t="s">
        <v>153</v>
      </c>
      <c r="I35" s="26">
        <v>12</v>
      </c>
      <c r="J35" s="26">
        <v>12</v>
      </c>
      <c r="K35" s="28"/>
      <c r="L35" s="28"/>
      <c r="M35" s="28"/>
      <c r="N35" s="23" t="s">
        <v>71</v>
      </c>
      <c r="O35" s="43" t="s">
        <v>154</v>
      </c>
      <c r="P35" s="23" t="s">
        <v>73</v>
      </c>
      <c r="Q35" s="51">
        <v>44256</v>
      </c>
      <c r="R35" s="51">
        <v>44287</v>
      </c>
      <c r="S35" s="51">
        <v>44470</v>
      </c>
      <c r="T35" s="51">
        <v>44501</v>
      </c>
      <c r="U35" s="23"/>
      <c r="V35" s="50">
        <f t="shared" si="2"/>
        <v>0</v>
      </c>
      <c r="W35" s="50"/>
      <c r="X35" s="50"/>
      <c r="Y35" s="50"/>
      <c r="Z35" s="50"/>
      <c r="AA35" s="50"/>
      <c r="AB35" s="50"/>
      <c r="AC35" s="50"/>
    </row>
    <row r="36" s="1" customFormat="1" ht="93.75" customHeight="1" spans="1:29">
      <c r="A36" s="23">
        <v>29</v>
      </c>
      <c r="B36" s="23" t="s">
        <v>31</v>
      </c>
      <c r="C36" s="26" t="s">
        <v>32</v>
      </c>
      <c r="D36" s="25" t="s">
        <v>155</v>
      </c>
      <c r="E36" s="25" t="s">
        <v>156</v>
      </c>
      <c r="F36" s="26"/>
      <c r="G36" s="23" t="s">
        <v>91</v>
      </c>
      <c r="H36" s="23" t="s">
        <v>157</v>
      </c>
      <c r="I36" s="26">
        <v>243.23</v>
      </c>
      <c r="J36" s="44"/>
      <c r="K36" s="28"/>
      <c r="L36" s="26">
        <v>243.23</v>
      </c>
      <c r="M36" s="26"/>
      <c r="N36" s="23" t="s">
        <v>71</v>
      </c>
      <c r="O36" s="43" t="s">
        <v>158</v>
      </c>
      <c r="P36" s="23" t="s">
        <v>73</v>
      </c>
      <c r="Q36" s="51">
        <v>44256</v>
      </c>
      <c r="R36" s="51">
        <v>44287</v>
      </c>
      <c r="S36" s="51">
        <v>44470</v>
      </c>
      <c r="T36" s="51">
        <v>44501</v>
      </c>
      <c r="U36" s="23"/>
      <c r="V36" s="50">
        <f t="shared" si="2"/>
        <v>0</v>
      </c>
      <c r="W36" s="50"/>
      <c r="X36" s="50"/>
      <c r="Y36" s="50"/>
      <c r="Z36" s="50"/>
      <c r="AA36" s="50"/>
      <c r="AB36" s="50"/>
      <c r="AC36" s="50"/>
    </row>
    <row r="37" s="1" customFormat="1" ht="108.75" customHeight="1" spans="1:29">
      <c r="A37" s="23">
        <v>30</v>
      </c>
      <c r="B37" s="23" t="s">
        <v>31</v>
      </c>
      <c r="C37" s="26" t="s">
        <v>32</v>
      </c>
      <c r="D37" s="23" t="s">
        <v>159</v>
      </c>
      <c r="E37" s="23" t="s">
        <v>160</v>
      </c>
      <c r="F37" s="23"/>
      <c r="G37" s="23" t="s">
        <v>161</v>
      </c>
      <c r="H37" s="23" t="s">
        <v>162</v>
      </c>
      <c r="I37" s="26">
        <v>48.5</v>
      </c>
      <c r="J37" s="26">
        <v>48.5</v>
      </c>
      <c r="K37" s="26"/>
      <c r="L37" s="26"/>
      <c r="M37" s="26"/>
      <c r="N37" s="23" t="s">
        <v>71</v>
      </c>
      <c r="O37" s="43" t="s">
        <v>163</v>
      </c>
      <c r="P37" s="23" t="s">
        <v>73</v>
      </c>
      <c r="Q37" s="51">
        <v>44256</v>
      </c>
      <c r="R37" s="51">
        <v>44287</v>
      </c>
      <c r="S37" s="51">
        <v>44470</v>
      </c>
      <c r="T37" s="51">
        <v>44501</v>
      </c>
      <c r="U37" s="23"/>
      <c r="V37" s="50">
        <f t="shared" si="2"/>
        <v>0</v>
      </c>
      <c r="W37" s="50"/>
      <c r="X37" s="50"/>
      <c r="Y37" s="50"/>
      <c r="Z37" s="50"/>
      <c r="AA37" s="50"/>
      <c r="AB37" s="50"/>
      <c r="AC37" s="50"/>
    </row>
    <row r="38" s="1" customFormat="1" ht="97.5" customHeight="1" spans="1:29">
      <c r="A38" s="23">
        <v>31</v>
      </c>
      <c r="B38" s="23" t="s">
        <v>31</v>
      </c>
      <c r="C38" s="26" t="s">
        <v>32</v>
      </c>
      <c r="D38" s="23" t="s">
        <v>164</v>
      </c>
      <c r="E38" s="23" t="s">
        <v>165</v>
      </c>
      <c r="F38" s="23"/>
      <c r="G38" s="23" t="s">
        <v>161</v>
      </c>
      <c r="H38" s="23" t="s">
        <v>166</v>
      </c>
      <c r="I38" s="26">
        <v>122.9</v>
      </c>
      <c r="J38" s="44"/>
      <c r="K38" s="26"/>
      <c r="L38" s="26">
        <v>122.9</v>
      </c>
      <c r="M38" s="26"/>
      <c r="N38" s="23" t="s">
        <v>71</v>
      </c>
      <c r="O38" s="43" t="s">
        <v>167</v>
      </c>
      <c r="P38" s="23" t="s">
        <v>73</v>
      </c>
      <c r="Q38" s="51">
        <v>44256</v>
      </c>
      <c r="R38" s="51">
        <v>44287</v>
      </c>
      <c r="S38" s="51">
        <v>44470</v>
      </c>
      <c r="T38" s="51">
        <v>44501</v>
      </c>
      <c r="U38" s="24"/>
      <c r="V38" s="50">
        <f t="shared" si="2"/>
        <v>0</v>
      </c>
      <c r="W38" s="50"/>
      <c r="X38" s="50"/>
      <c r="Y38" s="50"/>
      <c r="Z38" s="50"/>
      <c r="AA38" s="50"/>
      <c r="AB38" s="50"/>
      <c r="AC38" s="50"/>
    </row>
    <row r="39" s="1" customFormat="1" ht="107.25" customHeight="1" spans="1:29">
      <c r="A39" s="23">
        <v>32</v>
      </c>
      <c r="B39" s="23" t="s">
        <v>31</v>
      </c>
      <c r="C39" s="26" t="s">
        <v>32</v>
      </c>
      <c r="D39" s="23" t="s">
        <v>168</v>
      </c>
      <c r="E39" s="23" t="s">
        <v>169</v>
      </c>
      <c r="F39" s="23"/>
      <c r="G39" s="23" t="s">
        <v>161</v>
      </c>
      <c r="H39" s="23" t="s">
        <v>170</v>
      </c>
      <c r="I39" s="26">
        <v>40.3</v>
      </c>
      <c r="J39" s="44"/>
      <c r="K39" s="26"/>
      <c r="L39" s="26">
        <v>40.3</v>
      </c>
      <c r="M39" s="26"/>
      <c r="N39" s="23" t="s">
        <v>71</v>
      </c>
      <c r="O39" s="43" t="s">
        <v>171</v>
      </c>
      <c r="P39" s="23" t="s">
        <v>73</v>
      </c>
      <c r="Q39" s="51">
        <v>44256</v>
      </c>
      <c r="R39" s="51">
        <v>44287</v>
      </c>
      <c r="S39" s="51">
        <v>44470</v>
      </c>
      <c r="T39" s="51">
        <v>44501</v>
      </c>
      <c r="U39" s="24"/>
      <c r="V39" s="50">
        <f t="shared" si="2"/>
        <v>0</v>
      </c>
      <c r="W39" s="50"/>
      <c r="X39" s="50"/>
      <c r="Y39" s="50"/>
      <c r="Z39" s="50"/>
      <c r="AA39" s="50"/>
      <c r="AB39" s="50"/>
      <c r="AC39" s="50"/>
    </row>
    <row r="40" s="1" customFormat="1" ht="104.25" customHeight="1" spans="1:29">
      <c r="A40" s="23">
        <v>33</v>
      </c>
      <c r="B40" s="23" t="s">
        <v>31</v>
      </c>
      <c r="C40" s="26" t="s">
        <v>32</v>
      </c>
      <c r="D40" s="23" t="s">
        <v>172</v>
      </c>
      <c r="E40" s="23" t="s">
        <v>173</v>
      </c>
      <c r="F40" s="23"/>
      <c r="G40" s="23" t="s">
        <v>161</v>
      </c>
      <c r="H40" s="23" t="s">
        <v>174</v>
      </c>
      <c r="I40" s="26">
        <v>54.2</v>
      </c>
      <c r="J40" s="26">
        <v>54.2</v>
      </c>
      <c r="K40" s="26"/>
      <c r="L40" s="26"/>
      <c r="M40" s="26"/>
      <c r="N40" s="23" t="s">
        <v>71</v>
      </c>
      <c r="O40" s="43" t="s">
        <v>175</v>
      </c>
      <c r="P40" s="23" t="s">
        <v>73</v>
      </c>
      <c r="Q40" s="51">
        <v>44256</v>
      </c>
      <c r="R40" s="51">
        <v>44287</v>
      </c>
      <c r="S40" s="51">
        <v>44470</v>
      </c>
      <c r="T40" s="51">
        <v>44501</v>
      </c>
      <c r="U40" s="24"/>
      <c r="V40" s="50">
        <f t="shared" si="2"/>
        <v>0</v>
      </c>
      <c r="W40" s="50"/>
      <c r="X40" s="50"/>
      <c r="Y40" s="50"/>
      <c r="Z40" s="50"/>
      <c r="AA40" s="50"/>
      <c r="AB40" s="50"/>
      <c r="AC40" s="50"/>
    </row>
    <row r="41" s="1" customFormat="1" ht="98.25" customHeight="1" spans="1:29">
      <c r="A41" s="23">
        <v>34</v>
      </c>
      <c r="B41" s="23" t="s">
        <v>31</v>
      </c>
      <c r="C41" s="26" t="s">
        <v>32</v>
      </c>
      <c r="D41" s="23" t="s">
        <v>176</v>
      </c>
      <c r="E41" s="23" t="s">
        <v>177</v>
      </c>
      <c r="F41" s="23"/>
      <c r="G41" s="23" t="s">
        <v>161</v>
      </c>
      <c r="H41" s="23" t="s">
        <v>162</v>
      </c>
      <c r="I41" s="26">
        <v>13.4</v>
      </c>
      <c r="J41" s="26">
        <v>13.4</v>
      </c>
      <c r="K41" s="26"/>
      <c r="L41" s="26"/>
      <c r="M41" s="26"/>
      <c r="N41" s="23" t="s">
        <v>71</v>
      </c>
      <c r="O41" s="43" t="s">
        <v>178</v>
      </c>
      <c r="P41" s="23" t="s">
        <v>73</v>
      </c>
      <c r="Q41" s="51">
        <v>44256</v>
      </c>
      <c r="R41" s="51">
        <v>44287</v>
      </c>
      <c r="S41" s="51">
        <v>44470</v>
      </c>
      <c r="T41" s="51">
        <v>44501</v>
      </c>
      <c r="U41" s="24"/>
      <c r="V41" s="50">
        <f t="shared" si="2"/>
        <v>0</v>
      </c>
      <c r="W41" s="50"/>
      <c r="X41" s="50"/>
      <c r="Y41" s="50"/>
      <c r="Z41" s="50"/>
      <c r="AA41" s="50"/>
      <c r="AB41" s="50"/>
      <c r="AC41" s="50"/>
    </row>
    <row r="42" s="1" customFormat="1" ht="106.5" customHeight="1" spans="1:29">
      <c r="A42" s="23">
        <v>35</v>
      </c>
      <c r="B42" s="23" t="s">
        <v>31</v>
      </c>
      <c r="C42" s="26" t="s">
        <v>32</v>
      </c>
      <c r="D42" s="23" t="s">
        <v>179</v>
      </c>
      <c r="E42" s="23" t="s">
        <v>180</v>
      </c>
      <c r="F42" s="23"/>
      <c r="G42" s="23" t="s">
        <v>161</v>
      </c>
      <c r="H42" s="23" t="s">
        <v>181</v>
      </c>
      <c r="I42" s="26">
        <v>40</v>
      </c>
      <c r="J42" s="26">
        <v>40</v>
      </c>
      <c r="K42" s="26"/>
      <c r="L42" s="26"/>
      <c r="M42" s="26"/>
      <c r="N42" s="23" t="s">
        <v>71</v>
      </c>
      <c r="O42" s="43" t="s">
        <v>182</v>
      </c>
      <c r="P42" s="23" t="s">
        <v>73</v>
      </c>
      <c r="Q42" s="51">
        <v>44256</v>
      </c>
      <c r="R42" s="51">
        <v>44287</v>
      </c>
      <c r="S42" s="51">
        <v>44470</v>
      </c>
      <c r="T42" s="51">
        <v>44501</v>
      </c>
      <c r="U42" s="24"/>
      <c r="V42" s="50">
        <f t="shared" si="2"/>
        <v>0</v>
      </c>
      <c r="W42" s="50"/>
      <c r="X42" s="50"/>
      <c r="Y42" s="50"/>
      <c r="Z42" s="50"/>
      <c r="AA42" s="50"/>
      <c r="AB42" s="50"/>
      <c r="AC42" s="50"/>
    </row>
    <row r="43" s="1" customFormat="1" ht="101.25" customHeight="1" spans="1:29">
      <c r="A43" s="23">
        <v>36</v>
      </c>
      <c r="B43" s="23" t="s">
        <v>31</v>
      </c>
      <c r="C43" s="26" t="s">
        <v>32</v>
      </c>
      <c r="D43" s="29" t="s">
        <v>183</v>
      </c>
      <c r="E43" s="29" t="s">
        <v>184</v>
      </c>
      <c r="F43" s="30"/>
      <c r="G43" s="31" t="s">
        <v>185</v>
      </c>
      <c r="H43" s="32" t="s">
        <v>186</v>
      </c>
      <c r="I43" s="45">
        <v>116.84</v>
      </c>
      <c r="J43" s="44"/>
      <c r="K43" s="45"/>
      <c r="L43" s="45">
        <v>116.84</v>
      </c>
      <c r="M43" s="45"/>
      <c r="N43" s="23" t="s">
        <v>71</v>
      </c>
      <c r="O43" s="43" t="s">
        <v>187</v>
      </c>
      <c r="P43" s="23" t="s">
        <v>73</v>
      </c>
      <c r="Q43" s="51">
        <v>44256</v>
      </c>
      <c r="R43" s="51">
        <v>44287</v>
      </c>
      <c r="S43" s="51">
        <v>44470</v>
      </c>
      <c r="T43" s="51">
        <v>44501</v>
      </c>
      <c r="U43" s="30"/>
      <c r="V43" s="50">
        <f t="shared" si="2"/>
        <v>0</v>
      </c>
      <c r="W43" s="50"/>
      <c r="X43" s="50"/>
      <c r="Y43" s="50"/>
      <c r="Z43" s="50"/>
      <c r="AA43" s="50"/>
      <c r="AB43" s="50"/>
      <c r="AC43" s="50"/>
    </row>
    <row r="44" s="1" customFormat="1" ht="101.25" customHeight="1" spans="1:29">
      <c r="A44" s="23">
        <v>37</v>
      </c>
      <c r="B44" s="23" t="s">
        <v>31</v>
      </c>
      <c r="C44" s="26" t="s">
        <v>32</v>
      </c>
      <c r="D44" s="32" t="s">
        <v>188</v>
      </c>
      <c r="E44" s="32" t="s">
        <v>189</v>
      </c>
      <c r="F44" s="29"/>
      <c r="G44" s="31" t="s">
        <v>185</v>
      </c>
      <c r="H44" s="29" t="s">
        <v>190</v>
      </c>
      <c r="I44" s="46">
        <v>202.69</v>
      </c>
      <c r="J44" s="44"/>
      <c r="K44" s="31"/>
      <c r="L44" s="46">
        <v>202.69</v>
      </c>
      <c r="M44" s="31"/>
      <c r="N44" s="23" t="s">
        <v>71</v>
      </c>
      <c r="O44" s="43" t="s">
        <v>191</v>
      </c>
      <c r="P44" s="23" t="s">
        <v>73</v>
      </c>
      <c r="Q44" s="51">
        <v>44256</v>
      </c>
      <c r="R44" s="51">
        <v>44287</v>
      </c>
      <c r="S44" s="51">
        <v>44470</v>
      </c>
      <c r="T44" s="51">
        <v>44501</v>
      </c>
      <c r="U44" s="29"/>
      <c r="V44" s="50">
        <f t="shared" si="2"/>
        <v>0</v>
      </c>
      <c r="W44" s="50"/>
      <c r="X44" s="50"/>
      <c r="Y44" s="50"/>
      <c r="Z44" s="50"/>
      <c r="AA44" s="50"/>
      <c r="AB44" s="50"/>
      <c r="AC44" s="50"/>
    </row>
    <row r="45" s="1" customFormat="1" ht="110.25" customHeight="1" spans="1:29">
      <c r="A45" s="23">
        <v>38</v>
      </c>
      <c r="B45" s="23" t="s">
        <v>31</v>
      </c>
      <c r="C45" s="26" t="s">
        <v>32</v>
      </c>
      <c r="D45" s="32" t="s">
        <v>192</v>
      </c>
      <c r="E45" s="32" t="s">
        <v>193</v>
      </c>
      <c r="F45" s="30"/>
      <c r="G45" s="31" t="s">
        <v>185</v>
      </c>
      <c r="H45" s="30" t="s">
        <v>194</v>
      </c>
      <c r="I45" s="45">
        <v>72.36</v>
      </c>
      <c r="J45" s="44"/>
      <c r="K45" s="45"/>
      <c r="L45" s="45">
        <v>72.36</v>
      </c>
      <c r="M45" s="45"/>
      <c r="N45" s="23" t="s">
        <v>71</v>
      </c>
      <c r="O45" s="43" t="s">
        <v>195</v>
      </c>
      <c r="P45" s="23" t="s">
        <v>73</v>
      </c>
      <c r="Q45" s="51">
        <v>44256</v>
      </c>
      <c r="R45" s="51">
        <v>44287</v>
      </c>
      <c r="S45" s="51">
        <v>44470</v>
      </c>
      <c r="T45" s="51">
        <v>44501</v>
      </c>
      <c r="U45" s="30"/>
      <c r="V45" s="50">
        <f t="shared" si="2"/>
        <v>0</v>
      </c>
      <c r="W45" s="50"/>
      <c r="X45" s="50"/>
      <c r="Y45" s="50"/>
      <c r="Z45" s="50"/>
      <c r="AA45" s="50"/>
      <c r="AB45" s="50"/>
      <c r="AC45" s="50"/>
    </row>
    <row r="46" s="1" customFormat="1" ht="107.25" customHeight="1" spans="1:29">
      <c r="A46" s="23">
        <v>39</v>
      </c>
      <c r="B46" s="23" t="s">
        <v>31</v>
      </c>
      <c r="C46" s="26" t="s">
        <v>32</v>
      </c>
      <c r="D46" s="23" t="s">
        <v>196</v>
      </c>
      <c r="E46" s="23" t="s">
        <v>197</v>
      </c>
      <c r="F46" s="23"/>
      <c r="G46" s="23" t="s">
        <v>198</v>
      </c>
      <c r="H46" s="23" t="s">
        <v>199</v>
      </c>
      <c r="I46" s="26">
        <v>58</v>
      </c>
      <c r="J46" s="28">
        <v>58</v>
      </c>
      <c r="K46" s="28"/>
      <c r="L46" s="28"/>
      <c r="M46" s="28"/>
      <c r="N46" s="23" t="s">
        <v>71</v>
      </c>
      <c r="O46" s="43" t="s">
        <v>200</v>
      </c>
      <c r="P46" s="23" t="s">
        <v>73</v>
      </c>
      <c r="Q46" s="51">
        <v>44256</v>
      </c>
      <c r="R46" s="51">
        <v>44287</v>
      </c>
      <c r="S46" s="51">
        <v>44470</v>
      </c>
      <c r="T46" s="51">
        <v>44501</v>
      </c>
      <c r="U46" s="23"/>
      <c r="V46" s="50">
        <f t="shared" si="2"/>
        <v>0</v>
      </c>
      <c r="W46" s="50"/>
      <c r="X46" s="50"/>
      <c r="Y46" s="50"/>
      <c r="Z46" s="50"/>
      <c r="AA46" s="50"/>
      <c r="AB46" s="50"/>
      <c r="AC46" s="50"/>
    </row>
    <row r="47" s="1" customFormat="1" ht="99.75" customHeight="1" spans="1:29">
      <c r="A47" s="23">
        <v>40</v>
      </c>
      <c r="B47" s="23" t="s">
        <v>31</v>
      </c>
      <c r="C47" s="26" t="s">
        <v>32</v>
      </c>
      <c r="D47" s="23" t="s">
        <v>201</v>
      </c>
      <c r="E47" s="23" t="s">
        <v>202</v>
      </c>
      <c r="F47" s="23"/>
      <c r="G47" s="23" t="s">
        <v>198</v>
      </c>
      <c r="H47" s="23" t="s">
        <v>203</v>
      </c>
      <c r="I47" s="26">
        <v>279</v>
      </c>
      <c r="J47" s="28">
        <v>200</v>
      </c>
      <c r="K47" s="28"/>
      <c r="L47" s="28"/>
      <c r="M47" s="28">
        <v>79</v>
      </c>
      <c r="N47" s="23" t="s">
        <v>71</v>
      </c>
      <c r="O47" s="43" t="s">
        <v>204</v>
      </c>
      <c r="P47" s="23" t="s">
        <v>73</v>
      </c>
      <c r="Q47" s="51">
        <v>44256</v>
      </c>
      <c r="R47" s="51">
        <v>44287</v>
      </c>
      <c r="S47" s="51">
        <v>44470</v>
      </c>
      <c r="T47" s="51">
        <v>44501</v>
      </c>
      <c r="U47" s="23"/>
      <c r="V47" s="50">
        <f t="shared" si="2"/>
        <v>0</v>
      </c>
      <c r="W47" s="50"/>
      <c r="X47" s="50"/>
      <c r="Y47" s="50"/>
      <c r="Z47" s="50"/>
      <c r="AA47" s="50"/>
      <c r="AB47" s="50"/>
      <c r="AC47" s="50"/>
    </row>
    <row r="48" s="1" customFormat="1" ht="105" customHeight="1" spans="1:29">
      <c r="A48" s="23">
        <v>41</v>
      </c>
      <c r="B48" s="23" t="s">
        <v>31</v>
      </c>
      <c r="C48" s="26" t="s">
        <v>32</v>
      </c>
      <c r="D48" s="23" t="s">
        <v>205</v>
      </c>
      <c r="E48" s="23" t="s">
        <v>206</v>
      </c>
      <c r="F48" s="23"/>
      <c r="G48" s="23" t="s">
        <v>96</v>
      </c>
      <c r="H48" s="23" t="s">
        <v>97</v>
      </c>
      <c r="I48" s="26">
        <v>80</v>
      </c>
      <c r="J48" s="28">
        <v>80</v>
      </c>
      <c r="K48" s="28"/>
      <c r="L48" s="28"/>
      <c r="M48" s="28"/>
      <c r="N48" s="23" t="s">
        <v>71</v>
      </c>
      <c r="O48" s="43" t="s">
        <v>207</v>
      </c>
      <c r="P48" s="23" t="s">
        <v>73</v>
      </c>
      <c r="Q48" s="51">
        <v>44256</v>
      </c>
      <c r="R48" s="51">
        <v>44287</v>
      </c>
      <c r="S48" s="51">
        <v>44470</v>
      </c>
      <c r="T48" s="51">
        <v>44501</v>
      </c>
      <c r="U48" s="24"/>
      <c r="V48" s="50">
        <f t="shared" si="2"/>
        <v>0</v>
      </c>
      <c r="W48" s="50"/>
      <c r="X48" s="50"/>
      <c r="Y48" s="50"/>
      <c r="Z48" s="50"/>
      <c r="AA48" s="50"/>
      <c r="AB48" s="50"/>
      <c r="AC48" s="50"/>
    </row>
    <row r="49" s="1" customFormat="1" ht="103.5" customHeight="1" spans="1:29">
      <c r="A49" s="23">
        <v>42</v>
      </c>
      <c r="B49" s="23" t="s">
        <v>31</v>
      </c>
      <c r="C49" s="26" t="s">
        <v>32</v>
      </c>
      <c r="D49" s="23" t="s">
        <v>208</v>
      </c>
      <c r="E49" s="23" t="s">
        <v>209</v>
      </c>
      <c r="F49" s="23"/>
      <c r="G49" s="23" t="s">
        <v>96</v>
      </c>
      <c r="H49" s="23" t="s">
        <v>210</v>
      </c>
      <c r="I49" s="26">
        <v>45</v>
      </c>
      <c r="J49" s="28">
        <v>45</v>
      </c>
      <c r="K49" s="28"/>
      <c r="L49" s="28"/>
      <c r="M49" s="28"/>
      <c r="N49" s="23" t="s">
        <v>71</v>
      </c>
      <c r="O49" s="43" t="s">
        <v>211</v>
      </c>
      <c r="P49" s="23" t="s">
        <v>73</v>
      </c>
      <c r="Q49" s="51">
        <v>44256</v>
      </c>
      <c r="R49" s="51">
        <v>44287</v>
      </c>
      <c r="S49" s="51">
        <v>44470</v>
      </c>
      <c r="T49" s="51">
        <v>44501</v>
      </c>
      <c r="U49" s="24"/>
      <c r="V49" s="50">
        <f t="shared" si="2"/>
        <v>0</v>
      </c>
      <c r="W49" s="50"/>
      <c r="X49" s="50"/>
      <c r="Y49" s="50"/>
      <c r="Z49" s="50"/>
      <c r="AA49" s="50"/>
      <c r="AB49" s="50"/>
      <c r="AC49" s="50"/>
    </row>
    <row r="50" s="1" customFormat="1" ht="97.5" customHeight="1" spans="1:29">
      <c r="A50" s="23">
        <v>43</v>
      </c>
      <c r="B50" s="23" t="s">
        <v>31</v>
      </c>
      <c r="C50" s="26" t="s">
        <v>32</v>
      </c>
      <c r="D50" s="25" t="s">
        <v>212</v>
      </c>
      <c r="E50" s="25" t="s">
        <v>213</v>
      </c>
      <c r="F50" s="26"/>
      <c r="G50" s="23" t="s">
        <v>96</v>
      </c>
      <c r="H50" s="25" t="s">
        <v>210</v>
      </c>
      <c r="I50" s="26">
        <v>62</v>
      </c>
      <c r="J50" s="28">
        <v>62</v>
      </c>
      <c r="K50" s="28"/>
      <c r="L50" s="28"/>
      <c r="M50" s="28"/>
      <c r="N50" s="23" t="s">
        <v>71</v>
      </c>
      <c r="O50" s="43" t="s">
        <v>214</v>
      </c>
      <c r="P50" s="23" t="s">
        <v>73</v>
      </c>
      <c r="Q50" s="51">
        <v>44256</v>
      </c>
      <c r="R50" s="51">
        <v>44287</v>
      </c>
      <c r="S50" s="51">
        <v>44470</v>
      </c>
      <c r="T50" s="51">
        <v>44501</v>
      </c>
      <c r="U50" s="24"/>
      <c r="V50" s="50">
        <f t="shared" si="2"/>
        <v>0</v>
      </c>
      <c r="W50" s="50"/>
      <c r="X50" s="50"/>
      <c r="Y50" s="50"/>
      <c r="Z50" s="50"/>
      <c r="AA50" s="50"/>
      <c r="AB50" s="50"/>
      <c r="AC50" s="50"/>
    </row>
    <row r="51" s="1" customFormat="1" ht="102.75" customHeight="1" spans="1:29">
      <c r="A51" s="23">
        <v>44</v>
      </c>
      <c r="B51" s="23" t="s">
        <v>31</v>
      </c>
      <c r="C51" s="26" t="s">
        <v>32</v>
      </c>
      <c r="D51" s="23" t="s">
        <v>215</v>
      </c>
      <c r="E51" s="23" t="s">
        <v>216</v>
      </c>
      <c r="F51" s="23"/>
      <c r="G51" s="23" t="s">
        <v>217</v>
      </c>
      <c r="H51" s="23" t="s">
        <v>218</v>
      </c>
      <c r="I51" s="26">
        <v>53</v>
      </c>
      <c r="J51" s="26">
        <v>53</v>
      </c>
      <c r="K51" s="26"/>
      <c r="L51" s="26"/>
      <c r="M51" s="26"/>
      <c r="N51" s="23" t="s">
        <v>71</v>
      </c>
      <c r="O51" s="43" t="s">
        <v>219</v>
      </c>
      <c r="P51" s="23" t="s">
        <v>73</v>
      </c>
      <c r="Q51" s="51">
        <v>44256</v>
      </c>
      <c r="R51" s="51">
        <v>44287</v>
      </c>
      <c r="S51" s="51">
        <v>44470</v>
      </c>
      <c r="T51" s="51">
        <v>44501</v>
      </c>
      <c r="U51" s="24"/>
      <c r="V51" s="50">
        <f t="shared" si="2"/>
        <v>0</v>
      </c>
      <c r="W51" s="50"/>
      <c r="X51" s="50"/>
      <c r="Y51" s="50"/>
      <c r="Z51" s="50"/>
      <c r="AA51" s="50"/>
      <c r="AB51" s="50"/>
      <c r="AC51" s="50"/>
    </row>
    <row r="52" s="1" customFormat="1" ht="97.5" customHeight="1" spans="1:29">
      <c r="A52" s="23">
        <v>45</v>
      </c>
      <c r="B52" s="23" t="s">
        <v>31</v>
      </c>
      <c r="C52" s="26" t="s">
        <v>32</v>
      </c>
      <c r="D52" s="23" t="s">
        <v>220</v>
      </c>
      <c r="E52" s="25" t="s">
        <v>221</v>
      </c>
      <c r="F52" s="23"/>
      <c r="G52" s="23" t="s">
        <v>217</v>
      </c>
      <c r="H52" s="23" t="s">
        <v>222</v>
      </c>
      <c r="I52" s="26">
        <v>15</v>
      </c>
      <c r="J52" s="26">
        <v>15</v>
      </c>
      <c r="K52" s="26"/>
      <c r="L52" s="26"/>
      <c r="M52" s="26"/>
      <c r="N52" s="23" t="s">
        <v>71</v>
      </c>
      <c r="O52" s="43" t="s">
        <v>223</v>
      </c>
      <c r="P52" s="23" t="s">
        <v>73</v>
      </c>
      <c r="Q52" s="51">
        <v>44256</v>
      </c>
      <c r="R52" s="51">
        <v>44287</v>
      </c>
      <c r="S52" s="51">
        <v>44470</v>
      </c>
      <c r="T52" s="51">
        <v>44501</v>
      </c>
      <c r="U52" s="24"/>
      <c r="V52" s="50">
        <f t="shared" si="2"/>
        <v>0</v>
      </c>
      <c r="W52" s="50"/>
      <c r="X52" s="50"/>
      <c r="Y52" s="50"/>
      <c r="Z52" s="50"/>
      <c r="AA52" s="50"/>
      <c r="AB52" s="50"/>
      <c r="AC52" s="50"/>
    </row>
    <row r="53" s="1" customFormat="1" ht="104.25" customHeight="1" spans="1:29">
      <c r="A53" s="23">
        <v>46</v>
      </c>
      <c r="B53" s="23" t="s">
        <v>31</v>
      </c>
      <c r="C53" s="26" t="s">
        <v>32</v>
      </c>
      <c r="D53" s="23" t="s">
        <v>224</v>
      </c>
      <c r="E53" s="23" t="s">
        <v>225</v>
      </c>
      <c r="F53" s="23"/>
      <c r="G53" s="23" t="s">
        <v>217</v>
      </c>
      <c r="H53" s="23" t="s">
        <v>226</v>
      </c>
      <c r="I53" s="26">
        <v>42</v>
      </c>
      <c r="J53" s="26">
        <v>42</v>
      </c>
      <c r="K53" s="26"/>
      <c r="L53" s="26"/>
      <c r="M53" s="26"/>
      <c r="N53" s="23" t="s">
        <v>71</v>
      </c>
      <c r="O53" s="43" t="s">
        <v>227</v>
      </c>
      <c r="P53" s="23" t="s">
        <v>73</v>
      </c>
      <c r="Q53" s="51">
        <v>44256</v>
      </c>
      <c r="R53" s="51">
        <v>44287</v>
      </c>
      <c r="S53" s="51">
        <v>44470</v>
      </c>
      <c r="T53" s="51">
        <v>44501</v>
      </c>
      <c r="U53" s="24"/>
      <c r="V53" s="50">
        <f t="shared" si="2"/>
        <v>0</v>
      </c>
      <c r="W53" s="50"/>
      <c r="X53" s="50"/>
      <c r="Y53" s="50"/>
      <c r="Z53" s="50"/>
      <c r="AA53" s="50"/>
      <c r="AB53" s="50"/>
      <c r="AC53" s="50"/>
    </row>
    <row r="54" s="1" customFormat="1" ht="96" customHeight="1" spans="1:29">
      <c r="A54" s="23">
        <v>47</v>
      </c>
      <c r="B54" s="23" t="s">
        <v>31</v>
      </c>
      <c r="C54" s="26" t="s">
        <v>32</v>
      </c>
      <c r="D54" s="23" t="s">
        <v>228</v>
      </c>
      <c r="E54" s="23" t="s">
        <v>229</v>
      </c>
      <c r="F54" s="23"/>
      <c r="G54" s="23" t="s">
        <v>217</v>
      </c>
      <c r="H54" s="23" t="s">
        <v>226</v>
      </c>
      <c r="I54" s="26">
        <v>18</v>
      </c>
      <c r="J54" s="26">
        <v>18</v>
      </c>
      <c r="K54" s="26"/>
      <c r="L54" s="26"/>
      <c r="M54" s="26"/>
      <c r="N54" s="23" t="s">
        <v>71</v>
      </c>
      <c r="O54" s="43" t="s">
        <v>230</v>
      </c>
      <c r="P54" s="23" t="s">
        <v>73</v>
      </c>
      <c r="Q54" s="51">
        <v>44256</v>
      </c>
      <c r="R54" s="51">
        <v>44287</v>
      </c>
      <c r="S54" s="51">
        <v>44470</v>
      </c>
      <c r="T54" s="51">
        <v>44501</v>
      </c>
      <c r="U54" s="24"/>
      <c r="V54" s="50">
        <f t="shared" si="2"/>
        <v>0</v>
      </c>
      <c r="W54" s="50"/>
      <c r="X54" s="50"/>
      <c r="Y54" s="50"/>
      <c r="Z54" s="50"/>
      <c r="AA54" s="50"/>
      <c r="AB54" s="50"/>
      <c r="AC54" s="50"/>
    </row>
    <row r="55" s="1" customFormat="1" ht="100.5" customHeight="1" spans="1:29">
      <c r="A55" s="23">
        <v>48</v>
      </c>
      <c r="B55" s="23" t="s">
        <v>31</v>
      </c>
      <c r="C55" s="26" t="s">
        <v>32</v>
      </c>
      <c r="D55" s="23" t="s">
        <v>231</v>
      </c>
      <c r="E55" s="23" t="s">
        <v>232</v>
      </c>
      <c r="F55" s="23"/>
      <c r="G55" s="23" t="s">
        <v>217</v>
      </c>
      <c r="H55" s="23" t="s">
        <v>218</v>
      </c>
      <c r="I55" s="26">
        <v>40</v>
      </c>
      <c r="J55" s="26">
        <v>40</v>
      </c>
      <c r="K55" s="26"/>
      <c r="L55" s="26"/>
      <c r="M55" s="26"/>
      <c r="N55" s="23" t="s">
        <v>71</v>
      </c>
      <c r="O55" s="43" t="s">
        <v>233</v>
      </c>
      <c r="P55" s="23" t="s">
        <v>73</v>
      </c>
      <c r="Q55" s="51">
        <v>44256</v>
      </c>
      <c r="R55" s="51">
        <v>44287</v>
      </c>
      <c r="S55" s="51">
        <v>44470</v>
      </c>
      <c r="T55" s="51">
        <v>44501</v>
      </c>
      <c r="U55" s="24"/>
      <c r="V55" s="50">
        <f t="shared" si="2"/>
        <v>0</v>
      </c>
      <c r="W55" s="50"/>
      <c r="X55" s="50"/>
      <c r="Y55" s="50"/>
      <c r="Z55" s="50"/>
      <c r="AA55" s="50"/>
      <c r="AB55" s="50"/>
      <c r="AC55" s="50"/>
    </row>
    <row r="56" s="1" customFormat="1" ht="111" customHeight="1" spans="1:29">
      <c r="A56" s="23">
        <v>49</v>
      </c>
      <c r="B56" s="23" t="s">
        <v>31</v>
      </c>
      <c r="C56" s="26" t="s">
        <v>32</v>
      </c>
      <c r="D56" s="23" t="s">
        <v>234</v>
      </c>
      <c r="E56" s="23" t="s">
        <v>235</v>
      </c>
      <c r="F56" s="23"/>
      <c r="G56" s="23" t="s">
        <v>217</v>
      </c>
      <c r="H56" s="23" t="s">
        <v>236</v>
      </c>
      <c r="I56" s="26">
        <v>30</v>
      </c>
      <c r="J56" s="26">
        <v>30</v>
      </c>
      <c r="K56" s="26"/>
      <c r="L56" s="26"/>
      <c r="M56" s="26"/>
      <c r="N56" s="23" t="s">
        <v>71</v>
      </c>
      <c r="O56" s="43" t="s">
        <v>237</v>
      </c>
      <c r="P56" s="23" t="s">
        <v>73</v>
      </c>
      <c r="Q56" s="51">
        <v>44256</v>
      </c>
      <c r="R56" s="51">
        <v>44287</v>
      </c>
      <c r="S56" s="51">
        <v>44470</v>
      </c>
      <c r="T56" s="51">
        <v>44501</v>
      </c>
      <c r="U56" s="24"/>
      <c r="V56" s="50">
        <f t="shared" si="2"/>
        <v>0</v>
      </c>
      <c r="W56" s="50"/>
      <c r="X56" s="50"/>
      <c r="Y56" s="50"/>
      <c r="Z56" s="50"/>
      <c r="AA56" s="50"/>
      <c r="AB56" s="50"/>
      <c r="AC56" s="50"/>
    </row>
    <row r="57" s="1" customFormat="1" ht="97.5" customHeight="1" spans="1:29">
      <c r="A57" s="23">
        <v>50</v>
      </c>
      <c r="B57" s="23" t="s">
        <v>31</v>
      </c>
      <c r="C57" s="26" t="s">
        <v>32</v>
      </c>
      <c r="D57" s="23" t="s">
        <v>238</v>
      </c>
      <c r="E57" s="23" t="s">
        <v>239</v>
      </c>
      <c r="F57" s="23"/>
      <c r="G57" s="23" t="s">
        <v>217</v>
      </c>
      <c r="H57" s="23" t="s">
        <v>240</v>
      </c>
      <c r="I57" s="26">
        <v>96</v>
      </c>
      <c r="J57" s="26"/>
      <c r="K57" s="26"/>
      <c r="L57" s="26"/>
      <c r="M57" s="26">
        <v>96</v>
      </c>
      <c r="N57" s="23" t="s">
        <v>71</v>
      </c>
      <c r="O57" s="43" t="s">
        <v>241</v>
      </c>
      <c r="P57" s="23" t="s">
        <v>73</v>
      </c>
      <c r="Q57" s="51">
        <v>44256</v>
      </c>
      <c r="R57" s="51">
        <v>44287</v>
      </c>
      <c r="S57" s="51">
        <v>44470</v>
      </c>
      <c r="T57" s="51">
        <v>44501</v>
      </c>
      <c r="U57" s="24"/>
      <c r="V57" s="50">
        <f t="shared" si="2"/>
        <v>0</v>
      </c>
      <c r="W57" s="50"/>
      <c r="X57" s="50"/>
      <c r="Y57" s="50"/>
      <c r="Z57" s="50"/>
      <c r="AA57" s="50"/>
      <c r="AB57" s="50"/>
      <c r="AC57" s="50"/>
    </row>
    <row r="58" s="1" customFormat="1" ht="97.5" customHeight="1" spans="1:29">
      <c r="A58" s="23">
        <v>51</v>
      </c>
      <c r="B58" s="23" t="s">
        <v>31</v>
      </c>
      <c r="C58" s="26" t="s">
        <v>32</v>
      </c>
      <c r="D58" s="23" t="s">
        <v>242</v>
      </c>
      <c r="E58" s="23" t="s">
        <v>243</v>
      </c>
      <c r="F58" s="23"/>
      <c r="G58" s="23" t="s">
        <v>101</v>
      </c>
      <c r="H58" s="23" t="s">
        <v>244</v>
      </c>
      <c r="I58" s="26">
        <v>65</v>
      </c>
      <c r="J58" s="26">
        <v>65</v>
      </c>
      <c r="K58" s="26"/>
      <c r="L58" s="26"/>
      <c r="M58" s="26"/>
      <c r="N58" s="23" t="s">
        <v>71</v>
      </c>
      <c r="O58" s="43" t="s">
        <v>245</v>
      </c>
      <c r="P58" s="23" t="s">
        <v>73</v>
      </c>
      <c r="Q58" s="51">
        <v>44256</v>
      </c>
      <c r="R58" s="51">
        <v>44287</v>
      </c>
      <c r="S58" s="51">
        <v>44470</v>
      </c>
      <c r="T58" s="51">
        <v>44501</v>
      </c>
      <c r="U58" s="24"/>
      <c r="V58" s="50">
        <f t="shared" si="2"/>
        <v>0</v>
      </c>
      <c r="W58" s="50"/>
      <c r="X58" s="50"/>
      <c r="Y58" s="50"/>
      <c r="Z58" s="50"/>
      <c r="AA58" s="50"/>
      <c r="AB58" s="50"/>
      <c r="AC58" s="50"/>
    </row>
    <row r="59" s="1" customFormat="1" ht="97.5" customHeight="1" spans="1:29">
      <c r="A59" s="23">
        <v>52</v>
      </c>
      <c r="B59" s="23" t="s">
        <v>31</v>
      </c>
      <c r="C59" s="26" t="s">
        <v>32</v>
      </c>
      <c r="D59" s="23" t="s">
        <v>246</v>
      </c>
      <c r="E59" s="23" t="s">
        <v>247</v>
      </c>
      <c r="F59" s="23"/>
      <c r="G59" s="23" t="s">
        <v>101</v>
      </c>
      <c r="H59" s="23" t="s">
        <v>248</v>
      </c>
      <c r="I59" s="26">
        <v>200</v>
      </c>
      <c r="J59" s="26"/>
      <c r="K59" s="26">
        <v>200</v>
      </c>
      <c r="L59" s="26"/>
      <c r="M59" s="26"/>
      <c r="N59" s="23" t="s">
        <v>71</v>
      </c>
      <c r="O59" s="43" t="s">
        <v>249</v>
      </c>
      <c r="P59" s="23" t="s">
        <v>73</v>
      </c>
      <c r="Q59" s="51">
        <v>44256</v>
      </c>
      <c r="R59" s="51">
        <v>44287</v>
      </c>
      <c r="S59" s="51">
        <v>44470</v>
      </c>
      <c r="T59" s="51">
        <v>44501</v>
      </c>
      <c r="U59" s="24"/>
      <c r="V59" s="50">
        <f t="shared" si="2"/>
        <v>0</v>
      </c>
      <c r="W59" s="50"/>
      <c r="X59" s="50"/>
      <c r="Y59" s="50"/>
      <c r="Z59" s="50"/>
      <c r="AA59" s="50"/>
      <c r="AB59" s="50"/>
      <c r="AC59" s="50"/>
    </row>
    <row r="60" s="1" customFormat="1" ht="96.75" customHeight="1" spans="1:29">
      <c r="A60" s="23">
        <v>53</v>
      </c>
      <c r="B60" s="23" t="s">
        <v>31</v>
      </c>
      <c r="C60" s="26" t="s">
        <v>32</v>
      </c>
      <c r="D60" s="33" t="s">
        <v>250</v>
      </c>
      <c r="E60" s="33" t="s">
        <v>251</v>
      </c>
      <c r="F60" s="28"/>
      <c r="G60" s="28" t="s">
        <v>252</v>
      </c>
      <c r="H60" s="28" t="s">
        <v>253</v>
      </c>
      <c r="I60" s="28">
        <v>120</v>
      </c>
      <c r="J60" s="28"/>
      <c r="K60" s="28">
        <v>120</v>
      </c>
      <c r="L60" s="28"/>
      <c r="M60" s="28"/>
      <c r="N60" s="23" t="s">
        <v>71</v>
      </c>
      <c r="O60" s="43" t="s">
        <v>254</v>
      </c>
      <c r="P60" s="23" t="s">
        <v>73</v>
      </c>
      <c r="Q60" s="51">
        <v>44256</v>
      </c>
      <c r="R60" s="51">
        <v>44287</v>
      </c>
      <c r="S60" s="51">
        <v>44470</v>
      </c>
      <c r="T60" s="51">
        <v>44501</v>
      </c>
      <c r="U60" s="24"/>
      <c r="V60" s="50">
        <f t="shared" si="2"/>
        <v>0</v>
      </c>
      <c r="W60" s="50"/>
      <c r="X60" s="50"/>
      <c r="Y60" s="50"/>
      <c r="Z60" s="50"/>
      <c r="AA60" s="50"/>
      <c r="AB60" s="50"/>
      <c r="AC60" s="50"/>
    </row>
    <row r="61" s="1" customFormat="1" ht="108.75" customHeight="1" spans="1:29">
      <c r="A61" s="23">
        <v>54</v>
      </c>
      <c r="B61" s="23" t="s">
        <v>31</v>
      </c>
      <c r="C61" s="26" t="s">
        <v>32</v>
      </c>
      <c r="D61" s="25" t="s">
        <v>255</v>
      </c>
      <c r="E61" s="25" t="s">
        <v>256</v>
      </c>
      <c r="F61" s="28"/>
      <c r="G61" s="28" t="s">
        <v>252</v>
      </c>
      <c r="H61" s="28" t="s">
        <v>257</v>
      </c>
      <c r="I61" s="28">
        <v>60</v>
      </c>
      <c r="J61" s="28"/>
      <c r="K61" s="28">
        <v>60</v>
      </c>
      <c r="L61" s="28"/>
      <c r="M61" s="28"/>
      <c r="N61" s="23" t="s">
        <v>71</v>
      </c>
      <c r="O61" s="43" t="s">
        <v>258</v>
      </c>
      <c r="P61" s="23" t="s">
        <v>73</v>
      </c>
      <c r="Q61" s="51">
        <v>44256</v>
      </c>
      <c r="R61" s="51">
        <v>44287</v>
      </c>
      <c r="S61" s="51">
        <v>44470</v>
      </c>
      <c r="T61" s="51">
        <v>44501</v>
      </c>
      <c r="U61" s="24"/>
      <c r="V61" s="50">
        <f t="shared" si="2"/>
        <v>0</v>
      </c>
      <c r="W61" s="50"/>
      <c r="X61" s="50"/>
      <c r="Y61" s="50"/>
      <c r="Z61" s="50"/>
      <c r="AA61" s="50"/>
      <c r="AB61" s="50"/>
      <c r="AC61" s="50"/>
    </row>
    <row r="62" s="1" customFormat="1" ht="101.25" customHeight="1" spans="1:29">
      <c r="A62" s="23">
        <v>55</v>
      </c>
      <c r="B62" s="23" t="s">
        <v>31</v>
      </c>
      <c r="C62" s="26" t="s">
        <v>32</v>
      </c>
      <c r="D62" s="33" t="s">
        <v>259</v>
      </c>
      <c r="E62" s="33" t="s">
        <v>260</v>
      </c>
      <c r="F62" s="28"/>
      <c r="G62" s="28" t="s">
        <v>252</v>
      </c>
      <c r="H62" s="28" t="s">
        <v>261</v>
      </c>
      <c r="I62" s="28">
        <v>50</v>
      </c>
      <c r="J62" s="28"/>
      <c r="K62" s="28">
        <v>50</v>
      </c>
      <c r="L62" s="28"/>
      <c r="M62" s="28"/>
      <c r="N62" s="23" t="s">
        <v>71</v>
      </c>
      <c r="O62" s="43" t="s">
        <v>262</v>
      </c>
      <c r="P62" s="23" t="s">
        <v>73</v>
      </c>
      <c r="Q62" s="51">
        <v>44256</v>
      </c>
      <c r="R62" s="51">
        <v>44287</v>
      </c>
      <c r="S62" s="51">
        <v>44470</v>
      </c>
      <c r="T62" s="51">
        <v>44501</v>
      </c>
      <c r="U62" s="24"/>
      <c r="V62" s="50">
        <f t="shared" si="2"/>
        <v>0</v>
      </c>
      <c r="W62" s="50"/>
      <c r="X62" s="50"/>
      <c r="Y62" s="50"/>
      <c r="Z62" s="50"/>
      <c r="AA62" s="50"/>
      <c r="AB62" s="50"/>
      <c r="AC62" s="50"/>
    </row>
    <row r="63" s="1" customFormat="1" ht="102" customHeight="1" spans="1:29">
      <c r="A63" s="23">
        <v>56</v>
      </c>
      <c r="B63" s="23" t="s">
        <v>31</v>
      </c>
      <c r="C63" s="26" t="s">
        <v>32</v>
      </c>
      <c r="D63" s="23" t="s">
        <v>263</v>
      </c>
      <c r="E63" s="23" t="s">
        <v>264</v>
      </c>
      <c r="F63" s="23"/>
      <c r="G63" s="23" t="s">
        <v>110</v>
      </c>
      <c r="H63" s="23" t="s">
        <v>265</v>
      </c>
      <c r="I63" s="26">
        <v>206</v>
      </c>
      <c r="J63" s="28"/>
      <c r="K63" s="28">
        <v>206</v>
      </c>
      <c r="L63" s="28"/>
      <c r="M63" s="28"/>
      <c r="N63" s="23" t="s">
        <v>71</v>
      </c>
      <c r="O63" s="43" t="s">
        <v>266</v>
      </c>
      <c r="P63" s="23" t="s">
        <v>73</v>
      </c>
      <c r="Q63" s="51">
        <v>44256</v>
      </c>
      <c r="R63" s="51">
        <v>44287</v>
      </c>
      <c r="S63" s="51">
        <v>44470</v>
      </c>
      <c r="T63" s="51">
        <v>44501</v>
      </c>
      <c r="U63" s="23"/>
      <c r="V63" s="50">
        <f t="shared" si="2"/>
        <v>0</v>
      </c>
      <c r="W63" s="50"/>
      <c r="X63" s="50"/>
      <c r="Y63" s="50"/>
      <c r="Z63" s="50"/>
      <c r="AA63" s="50"/>
      <c r="AB63" s="50"/>
      <c r="AC63" s="50"/>
    </row>
    <row r="64" s="1" customFormat="1" ht="111" customHeight="1" spans="1:29">
      <c r="A64" s="23">
        <v>57</v>
      </c>
      <c r="B64" s="23" t="s">
        <v>31</v>
      </c>
      <c r="C64" s="26" t="s">
        <v>32</v>
      </c>
      <c r="D64" s="23" t="s">
        <v>267</v>
      </c>
      <c r="E64" s="23" t="s">
        <v>268</v>
      </c>
      <c r="F64" s="23"/>
      <c r="G64" s="23" t="s">
        <v>110</v>
      </c>
      <c r="H64" s="23" t="s">
        <v>265</v>
      </c>
      <c r="I64" s="26">
        <v>90</v>
      </c>
      <c r="J64" s="28"/>
      <c r="K64" s="28"/>
      <c r="L64" s="28"/>
      <c r="M64" s="28">
        <v>90</v>
      </c>
      <c r="N64" s="23" t="s">
        <v>71</v>
      </c>
      <c r="O64" s="43" t="s">
        <v>269</v>
      </c>
      <c r="P64" s="23" t="s">
        <v>73</v>
      </c>
      <c r="Q64" s="51">
        <v>44256</v>
      </c>
      <c r="R64" s="51">
        <v>44287</v>
      </c>
      <c r="S64" s="51">
        <v>44470</v>
      </c>
      <c r="T64" s="51">
        <v>44501</v>
      </c>
      <c r="U64" s="24"/>
      <c r="V64" s="50">
        <f t="shared" si="2"/>
        <v>0</v>
      </c>
      <c r="W64" s="50"/>
      <c r="X64" s="50"/>
      <c r="Y64" s="50"/>
      <c r="Z64" s="50"/>
      <c r="AA64" s="50"/>
      <c r="AB64" s="50"/>
      <c r="AC64" s="50"/>
    </row>
    <row r="65" s="1" customFormat="1" ht="99.75" customHeight="1" spans="1:29">
      <c r="A65" s="23">
        <v>58</v>
      </c>
      <c r="B65" s="23" t="s">
        <v>31</v>
      </c>
      <c r="C65" s="26" t="s">
        <v>32</v>
      </c>
      <c r="D65" s="26" t="s">
        <v>270</v>
      </c>
      <c r="E65" s="23" t="s">
        <v>271</v>
      </c>
      <c r="F65" s="24"/>
      <c r="G65" s="23" t="s">
        <v>110</v>
      </c>
      <c r="H65" s="23" t="s">
        <v>265</v>
      </c>
      <c r="I65" s="44">
        <v>94</v>
      </c>
      <c r="J65" s="28">
        <v>94</v>
      </c>
      <c r="K65" s="28"/>
      <c r="L65" s="28"/>
      <c r="M65" s="28"/>
      <c r="N65" s="23" t="s">
        <v>71</v>
      </c>
      <c r="O65" s="43" t="s">
        <v>272</v>
      </c>
      <c r="P65" s="23" t="s">
        <v>73</v>
      </c>
      <c r="Q65" s="51">
        <v>44256</v>
      </c>
      <c r="R65" s="51">
        <v>44287</v>
      </c>
      <c r="S65" s="51">
        <v>44470</v>
      </c>
      <c r="T65" s="51">
        <v>44501</v>
      </c>
      <c r="U65" s="23"/>
      <c r="V65" s="50">
        <f t="shared" si="2"/>
        <v>0</v>
      </c>
      <c r="W65" s="50"/>
      <c r="X65" s="50"/>
      <c r="Y65" s="50"/>
      <c r="Z65" s="50"/>
      <c r="AA65" s="50"/>
      <c r="AB65" s="50"/>
      <c r="AC65" s="50"/>
    </row>
    <row r="66" s="1" customFormat="1" ht="105.75" customHeight="1" spans="1:29">
      <c r="A66" s="23">
        <v>59</v>
      </c>
      <c r="B66" s="23" t="s">
        <v>31</v>
      </c>
      <c r="C66" s="26" t="s">
        <v>32</v>
      </c>
      <c r="D66" s="26" t="s">
        <v>273</v>
      </c>
      <c r="E66" s="23" t="s">
        <v>274</v>
      </c>
      <c r="F66" s="24"/>
      <c r="G66" s="23" t="s">
        <v>110</v>
      </c>
      <c r="H66" s="23" t="s">
        <v>275</v>
      </c>
      <c r="I66" s="44">
        <v>45</v>
      </c>
      <c r="J66" s="28"/>
      <c r="K66" s="28"/>
      <c r="L66" s="28"/>
      <c r="M66" s="28">
        <v>45</v>
      </c>
      <c r="N66" s="23" t="s">
        <v>71</v>
      </c>
      <c r="O66" s="43" t="s">
        <v>276</v>
      </c>
      <c r="P66" s="23" t="s">
        <v>73</v>
      </c>
      <c r="Q66" s="51">
        <v>44256</v>
      </c>
      <c r="R66" s="51">
        <v>44287</v>
      </c>
      <c r="S66" s="51">
        <v>44470</v>
      </c>
      <c r="T66" s="51">
        <v>44501</v>
      </c>
      <c r="U66" s="24"/>
      <c r="V66" s="50">
        <f t="shared" si="2"/>
        <v>0</v>
      </c>
      <c r="W66" s="50"/>
      <c r="X66" s="50"/>
      <c r="Y66" s="50"/>
      <c r="Z66" s="50"/>
      <c r="AA66" s="50"/>
      <c r="AB66" s="50"/>
      <c r="AC66" s="50"/>
    </row>
    <row r="67" s="1" customFormat="1" ht="114.75" customHeight="1" spans="1:29">
      <c r="A67" s="23">
        <v>60</v>
      </c>
      <c r="B67" s="23" t="s">
        <v>31</v>
      </c>
      <c r="C67" s="26" t="s">
        <v>32</v>
      </c>
      <c r="D67" s="26" t="s">
        <v>277</v>
      </c>
      <c r="E67" s="23" t="s">
        <v>278</v>
      </c>
      <c r="F67" s="23"/>
      <c r="G67" s="27" t="s">
        <v>115</v>
      </c>
      <c r="H67" s="28" t="s">
        <v>279</v>
      </c>
      <c r="I67" s="26">
        <v>49</v>
      </c>
      <c r="J67" s="28">
        <v>49</v>
      </c>
      <c r="K67" s="28"/>
      <c r="L67" s="28"/>
      <c r="M67" s="28"/>
      <c r="N67" s="23" t="s">
        <v>71</v>
      </c>
      <c r="O67" s="43" t="s">
        <v>280</v>
      </c>
      <c r="P67" s="23" t="s">
        <v>73</v>
      </c>
      <c r="Q67" s="51">
        <v>44256</v>
      </c>
      <c r="R67" s="51">
        <v>44287</v>
      </c>
      <c r="S67" s="51">
        <v>44470</v>
      </c>
      <c r="T67" s="51">
        <v>44501</v>
      </c>
      <c r="U67" s="23"/>
      <c r="V67" s="50">
        <f t="shared" si="2"/>
        <v>0</v>
      </c>
      <c r="W67" s="50"/>
      <c r="X67" s="50"/>
      <c r="Y67" s="50"/>
      <c r="Z67" s="50"/>
      <c r="AA67" s="50"/>
      <c r="AB67" s="50"/>
      <c r="AC67" s="50"/>
    </row>
    <row r="68" s="1" customFormat="1" ht="114.75" customHeight="1" spans="1:29">
      <c r="A68" s="23">
        <v>61</v>
      </c>
      <c r="B68" s="23" t="s">
        <v>31</v>
      </c>
      <c r="C68" s="26" t="s">
        <v>32</v>
      </c>
      <c r="D68" s="23" t="s">
        <v>281</v>
      </c>
      <c r="E68" s="23" t="s">
        <v>282</v>
      </c>
      <c r="F68" s="23"/>
      <c r="G68" s="27" t="s">
        <v>115</v>
      </c>
      <c r="H68" s="28" t="s">
        <v>283</v>
      </c>
      <c r="I68" s="26">
        <v>65</v>
      </c>
      <c r="J68" s="28">
        <v>65</v>
      </c>
      <c r="K68" s="28"/>
      <c r="L68" s="28"/>
      <c r="M68" s="28"/>
      <c r="N68" s="23" t="s">
        <v>71</v>
      </c>
      <c r="O68" s="43" t="s">
        <v>284</v>
      </c>
      <c r="P68" s="23" t="s">
        <v>73</v>
      </c>
      <c r="Q68" s="51">
        <v>44256</v>
      </c>
      <c r="R68" s="51">
        <v>44287</v>
      </c>
      <c r="S68" s="51">
        <v>44470</v>
      </c>
      <c r="T68" s="51">
        <v>44501</v>
      </c>
      <c r="U68" s="23"/>
      <c r="V68" s="50">
        <f t="shared" si="2"/>
        <v>0</v>
      </c>
      <c r="W68" s="50"/>
      <c r="X68" s="50"/>
      <c r="Y68" s="50"/>
      <c r="Z68" s="50"/>
      <c r="AA68" s="50"/>
      <c r="AB68" s="50"/>
      <c r="AC68" s="50"/>
    </row>
    <row r="69" s="1" customFormat="1" ht="107.25" customHeight="1" spans="1:29">
      <c r="A69" s="23">
        <v>62</v>
      </c>
      <c r="B69" s="23" t="s">
        <v>31</v>
      </c>
      <c r="C69" s="26" t="s">
        <v>32</v>
      </c>
      <c r="D69" s="23" t="s">
        <v>285</v>
      </c>
      <c r="E69" s="23" t="s">
        <v>286</v>
      </c>
      <c r="F69" s="23"/>
      <c r="G69" s="27" t="s">
        <v>115</v>
      </c>
      <c r="H69" s="28" t="s">
        <v>287</v>
      </c>
      <c r="I69" s="26">
        <v>23</v>
      </c>
      <c r="J69" s="28">
        <v>23</v>
      </c>
      <c r="K69" s="28"/>
      <c r="L69" s="28"/>
      <c r="M69" s="28"/>
      <c r="N69" s="23" t="s">
        <v>71</v>
      </c>
      <c r="O69" s="43" t="s">
        <v>288</v>
      </c>
      <c r="P69" s="23" t="s">
        <v>73</v>
      </c>
      <c r="Q69" s="51">
        <v>44256</v>
      </c>
      <c r="R69" s="51">
        <v>44287</v>
      </c>
      <c r="S69" s="51">
        <v>44470</v>
      </c>
      <c r="T69" s="51">
        <v>44501</v>
      </c>
      <c r="U69" s="23"/>
      <c r="V69" s="50">
        <f t="shared" si="2"/>
        <v>0</v>
      </c>
      <c r="W69" s="50"/>
      <c r="X69" s="50"/>
      <c r="Y69" s="50"/>
      <c r="Z69" s="50"/>
      <c r="AA69" s="50"/>
      <c r="AB69" s="50"/>
      <c r="AC69" s="50"/>
    </row>
    <row r="70" s="1" customFormat="1" ht="105" customHeight="1" spans="1:29">
      <c r="A70" s="23">
        <v>63</v>
      </c>
      <c r="B70" s="23" t="s">
        <v>31</v>
      </c>
      <c r="C70" s="26" t="s">
        <v>32</v>
      </c>
      <c r="D70" s="23" t="s">
        <v>289</v>
      </c>
      <c r="E70" s="23" t="s">
        <v>290</v>
      </c>
      <c r="F70" s="23"/>
      <c r="G70" s="27" t="s">
        <v>115</v>
      </c>
      <c r="H70" s="24" t="s">
        <v>116</v>
      </c>
      <c r="I70" s="26">
        <v>15</v>
      </c>
      <c r="J70" s="44">
        <v>15</v>
      </c>
      <c r="K70" s="44"/>
      <c r="L70" s="44"/>
      <c r="M70" s="44"/>
      <c r="N70" s="23" t="s">
        <v>71</v>
      </c>
      <c r="O70" s="43" t="s">
        <v>291</v>
      </c>
      <c r="P70" s="23" t="s">
        <v>73</v>
      </c>
      <c r="Q70" s="51">
        <v>44256</v>
      </c>
      <c r="R70" s="51">
        <v>44287</v>
      </c>
      <c r="S70" s="51">
        <v>44470</v>
      </c>
      <c r="T70" s="51">
        <v>44501</v>
      </c>
      <c r="U70" s="24"/>
      <c r="V70" s="50">
        <f t="shared" si="2"/>
        <v>0</v>
      </c>
      <c r="W70" s="50"/>
      <c r="X70" s="50"/>
      <c r="Y70" s="50"/>
      <c r="Z70" s="50"/>
      <c r="AA70" s="50"/>
      <c r="AB70" s="50"/>
      <c r="AC70" s="50"/>
    </row>
    <row r="71" s="1" customFormat="1" ht="109.5" customHeight="1" spans="1:29">
      <c r="A71" s="23">
        <v>64</v>
      </c>
      <c r="B71" s="23" t="s">
        <v>31</v>
      </c>
      <c r="C71" s="26" t="s">
        <v>32</v>
      </c>
      <c r="D71" s="23" t="s">
        <v>292</v>
      </c>
      <c r="E71" s="23" t="s">
        <v>293</v>
      </c>
      <c r="F71" s="23"/>
      <c r="G71" s="27" t="s">
        <v>115</v>
      </c>
      <c r="H71" s="24" t="s">
        <v>294</v>
      </c>
      <c r="I71" s="26">
        <v>10</v>
      </c>
      <c r="J71" s="44">
        <v>10</v>
      </c>
      <c r="K71" s="44"/>
      <c r="L71" s="44"/>
      <c r="M71" s="44"/>
      <c r="N71" s="23" t="s">
        <v>71</v>
      </c>
      <c r="O71" s="43" t="s">
        <v>295</v>
      </c>
      <c r="P71" s="23" t="s">
        <v>73</v>
      </c>
      <c r="Q71" s="51">
        <v>44256</v>
      </c>
      <c r="R71" s="51">
        <v>44287</v>
      </c>
      <c r="S71" s="51">
        <v>44470</v>
      </c>
      <c r="T71" s="51">
        <v>44501</v>
      </c>
      <c r="U71" s="24"/>
      <c r="V71" s="50">
        <f t="shared" si="2"/>
        <v>0</v>
      </c>
      <c r="W71" s="50"/>
      <c r="X71" s="50"/>
      <c r="Y71" s="50"/>
      <c r="Z71" s="50"/>
      <c r="AA71" s="50"/>
      <c r="AB71" s="50"/>
      <c r="AC71" s="50"/>
    </row>
    <row r="72" s="1" customFormat="1" ht="107.25" customHeight="1" spans="1:29">
      <c r="A72" s="23">
        <v>65</v>
      </c>
      <c r="B72" s="23" t="s">
        <v>31</v>
      </c>
      <c r="C72" s="26" t="s">
        <v>32</v>
      </c>
      <c r="D72" s="23" t="s">
        <v>296</v>
      </c>
      <c r="E72" s="23" t="s">
        <v>297</v>
      </c>
      <c r="F72" s="23"/>
      <c r="G72" s="27" t="s">
        <v>115</v>
      </c>
      <c r="H72" s="24" t="s">
        <v>120</v>
      </c>
      <c r="I72" s="26">
        <v>75</v>
      </c>
      <c r="J72" s="44"/>
      <c r="K72" s="44"/>
      <c r="L72" s="44"/>
      <c r="M72" s="44">
        <v>75</v>
      </c>
      <c r="N72" s="23" t="s">
        <v>71</v>
      </c>
      <c r="O72" s="43" t="s">
        <v>298</v>
      </c>
      <c r="P72" s="23" t="s">
        <v>73</v>
      </c>
      <c r="Q72" s="51">
        <v>44256</v>
      </c>
      <c r="R72" s="51">
        <v>44287</v>
      </c>
      <c r="S72" s="51">
        <v>44470</v>
      </c>
      <c r="T72" s="51">
        <v>44501</v>
      </c>
      <c r="U72" s="24"/>
      <c r="V72" s="50">
        <f t="shared" ref="V72:V118" si="3">I72-J72-K72-L72-M72</f>
        <v>0</v>
      </c>
      <c r="W72" s="50"/>
      <c r="X72" s="50"/>
      <c r="Y72" s="50"/>
      <c r="Z72" s="50"/>
      <c r="AA72" s="50"/>
      <c r="AB72" s="50"/>
      <c r="AC72" s="50"/>
    </row>
    <row r="73" s="1" customFormat="1" ht="111" customHeight="1" spans="1:29">
      <c r="A73" s="23">
        <v>66</v>
      </c>
      <c r="B73" s="23" t="s">
        <v>31</v>
      </c>
      <c r="C73" s="26" t="s">
        <v>32</v>
      </c>
      <c r="D73" s="25" t="s">
        <v>299</v>
      </c>
      <c r="E73" s="25" t="s">
        <v>300</v>
      </c>
      <c r="F73" s="28"/>
      <c r="G73" s="23" t="s">
        <v>127</v>
      </c>
      <c r="H73" s="25" t="s">
        <v>301</v>
      </c>
      <c r="I73" s="28">
        <v>50</v>
      </c>
      <c r="J73" s="28"/>
      <c r="K73" s="28">
        <v>50</v>
      </c>
      <c r="L73" s="28"/>
      <c r="M73" s="28"/>
      <c r="N73" s="23" t="s">
        <v>71</v>
      </c>
      <c r="O73" s="43" t="s">
        <v>302</v>
      </c>
      <c r="P73" s="23" t="s">
        <v>73</v>
      </c>
      <c r="Q73" s="51">
        <v>44256</v>
      </c>
      <c r="R73" s="51">
        <v>44287</v>
      </c>
      <c r="S73" s="51">
        <v>44470</v>
      </c>
      <c r="T73" s="51">
        <v>44501</v>
      </c>
      <c r="U73" s="23"/>
      <c r="V73" s="50">
        <f t="shared" si="3"/>
        <v>0</v>
      </c>
      <c r="W73" s="50"/>
      <c r="X73" s="50"/>
      <c r="Y73" s="50"/>
      <c r="Z73" s="50"/>
      <c r="AA73" s="50"/>
      <c r="AB73" s="50"/>
      <c r="AC73" s="50"/>
    </row>
    <row r="74" s="1" customFormat="1" ht="111" customHeight="1" spans="1:29">
      <c r="A74" s="23">
        <v>67</v>
      </c>
      <c r="B74" s="23" t="s">
        <v>31</v>
      </c>
      <c r="C74" s="26" t="s">
        <v>32</v>
      </c>
      <c r="D74" s="23" t="s">
        <v>303</v>
      </c>
      <c r="E74" s="23" t="s">
        <v>304</v>
      </c>
      <c r="F74" s="28"/>
      <c r="G74" s="23" t="s">
        <v>127</v>
      </c>
      <c r="H74" s="23" t="s">
        <v>305</v>
      </c>
      <c r="I74" s="28">
        <v>50</v>
      </c>
      <c r="J74" s="28"/>
      <c r="K74" s="28">
        <v>50</v>
      </c>
      <c r="L74" s="28"/>
      <c r="M74" s="28"/>
      <c r="N74" s="23" t="s">
        <v>71</v>
      </c>
      <c r="O74" s="43" t="s">
        <v>306</v>
      </c>
      <c r="P74" s="23" t="s">
        <v>73</v>
      </c>
      <c r="Q74" s="51">
        <v>44256</v>
      </c>
      <c r="R74" s="51">
        <v>44287</v>
      </c>
      <c r="S74" s="51">
        <v>44470</v>
      </c>
      <c r="T74" s="51">
        <v>44501</v>
      </c>
      <c r="U74" s="23"/>
      <c r="V74" s="50">
        <f t="shared" si="3"/>
        <v>0</v>
      </c>
      <c r="W74" s="50"/>
      <c r="X74" s="50"/>
      <c r="Y74" s="50"/>
      <c r="Z74" s="50"/>
      <c r="AA74" s="50"/>
      <c r="AB74" s="50"/>
      <c r="AC74" s="50"/>
    </row>
    <row r="75" s="1" customFormat="1" ht="103.5" customHeight="1" spans="1:29">
      <c r="A75" s="23">
        <v>68</v>
      </c>
      <c r="B75" s="23" t="s">
        <v>31</v>
      </c>
      <c r="C75" s="26" t="s">
        <v>32</v>
      </c>
      <c r="D75" s="25" t="s">
        <v>307</v>
      </c>
      <c r="E75" s="25" t="s">
        <v>308</v>
      </c>
      <c r="F75" s="28"/>
      <c r="G75" s="23" t="s">
        <v>127</v>
      </c>
      <c r="H75" s="25" t="s">
        <v>301</v>
      </c>
      <c r="I75" s="28">
        <v>25</v>
      </c>
      <c r="J75" s="28"/>
      <c r="K75" s="28"/>
      <c r="L75" s="28">
        <v>25</v>
      </c>
      <c r="M75" s="28"/>
      <c r="N75" s="23" t="s">
        <v>71</v>
      </c>
      <c r="O75" s="43" t="s">
        <v>309</v>
      </c>
      <c r="P75" s="23" t="s">
        <v>73</v>
      </c>
      <c r="Q75" s="51">
        <v>44256</v>
      </c>
      <c r="R75" s="51">
        <v>44287</v>
      </c>
      <c r="S75" s="51">
        <v>44470</v>
      </c>
      <c r="T75" s="51">
        <v>44501</v>
      </c>
      <c r="U75" s="23"/>
      <c r="V75" s="50">
        <f t="shared" si="3"/>
        <v>0</v>
      </c>
      <c r="W75" s="50"/>
      <c r="X75" s="50"/>
      <c r="Y75" s="50"/>
      <c r="Z75" s="50"/>
      <c r="AA75" s="50"/>
      <c r="AB75" s="50"/>
      <c r="AC75" s="50"/>
    </row>
    <row r="76" s="1" customFormat="1" ht="108" customHeight="1" spans="1:29">
      <c r="A76" s="23">
        <v>69</v>
      </c>
      <c r="B76" s="23" t="s">
        <v>31</v>
      </c>
      <c r="C76" s="26" t="s">
        <v>32</v>
      </c>
      <c r="D76" s="25" t="s">
        <v>310</v>
      </c>
      <c r="E76" s="25" t="s">
        <v>311</v>
      </c>
      <c r="F76" s="28"/>
      <c r="G76" s="23" t="s">
        <v>127</v>
      </c>
      <c r="H76" s="25" t="s">
        <v>312</v>
      </c>
      <c r="I76" s="28">
        <v>60</v>
      </c>
      <c r="J76" s="28">
        <v>60</v>
      </c>
      <c r="K76" s="28"/>
      <c r="L76" s="28"/>
      <c r="M76" s="28"/>
      <c r="N76" s="23" t="s">
        <v>71</v>
      </c>
      <c r="O76" s="43" t="s">
        <v>313</v>
      </c>
      <c r="P76" s="23" t="s">
        <v>73</v>
      </c>
      <c r="Q76" s="51">
        <v>44256</v>
      </c>
      <c r="R76" s="51">
        <v>44287</v>
      </c>
      <c r="S76" s="51">
        <v>44470</v>
      </c>
      <c r="T76" s="51">
        <v>44501</v>
      </c>
      <c r="U76" s="23"/>
      <c r="V76" s="50">
        <f t="shared" si="3"/>
        <v>0</v>
      </c>
      <c r="W76" s="50"/>
      <c r="X76" s="50"/>
      <c r="Y76" s="50"/>
      <c r="Z76" s="50"/>
      <c r="AA76" s="50"/>
      <c r="AB76" s="50"/>
      <c r="AC76" s="50"/>
    </row>
    <row r="77" s="1" customFormat="1" ht="101.25" customHeight="1" spans="1:29">
      <c r="A77" s="23">
        <v>70</v>
      </c>
      <c r="B77" s="23" t="s">
        <v>31</v>
      </c>
      <c r="C77" s="26" t="s">
        <v>32</v>
      </c>
      <c r="D77" s="25" t="s">
        <v>314</v>
      </c>
      <c r="E77" s="25" t="s">
        <v>315</v>
      </c>
      <c r="F77" s="28"/>
      <c r="G77" s="23" t="s">
        <v>127</v>
      </c>
      <c r="H77" s="25" t="s">
        <v>316</v>
      </c>
      <c r="I77" s="28">
        <v>50</v>
      </c>
      <c r="J77" s="28"/>
      <c r="K77" s="28">
        <v>50</v>
      </c>
      <c r="L77" s="28"/>
      <c r="M77" s="28"/>
      <c r="N77" s="23" t="s">
        <v>71</v>
      </c>
      <c r="O77" s="43" t="s">
        <v>317</v>
      </c>
      <c r="P77" s="23" t="s">
        <v>73</v>
      </c>
      <c r="Q77" s="51">
        <v>44256</v>
      </c>
      <c r="R77" s="51">
        <v>44287</v>
      </c>
      <c r="S77" s="51">
        <v>44470</v>
      </c>
      <c r="T77" s="51">
        <v>44501</v>
      </c>
      <c r="U77" s="23"/>
      <c r="V77" s="50">
        <f t="shared" si="3"/>
        <v>0</v>
      </c>
      <c r="W77" s="50"/>
      <c r="X77" s="50"/>
      <c r="Y77" s="50"/>
      <c r="Z77" s="50"/>
      <c r="AA77" s="50"/>
      <c r="AB77" s="50"/>
      <c r="AC77" s="50"/>
    </row>
    <row r="78" s="1" customFormat="1" ht="99.75" customHeight="1" spans="1:29">
      <c r="A78" s="23">
        <v>71</v>
      </c>
      <c r="B78" s="23" t="s">
        <v>31</v>
      </c>
      <c r="C78" s="26" t="s">
        <v>32</v>
      </c>
      <c r="D78" s="25" t="s">
        <v>318</v>
      </c>
      <c r="E78" s="25" t="s">
        <v>319</v>
      </c>
      <c r="F78" s="24"/>
      <c r="G78" s="25" t="s">
        <v>81</v>
      </c>
      <c r="H78" s="25" t="s">
        <v>320</v>
      </c>
      <c r="I78" s="44">
        <v>60</v>
      </c>
      <c r="J78" s="26">
        <v>60</v>
      </c>
      <c r="K78" s="26"/>
      <c r="L78" s="26"/>
      <c r="M78" s="26"/>
      <c r="N78" s="23" t="s">
        <v>71</v>
      </c>
      <c r="O78" s="43" t="s">
        <v>321</v>
      </c>
      <c r="P78" s="23" t="s">
        <v>73</v>
      </c>
      <c r="Q78" s="51">
        <v>44256</v>
      </c>
      <c r="R78" s="51">
        <v>44287</v>
      </c>
      <c r="S78" s="51">
        <v>44470</v>
      </c>
      <c r="T78" s="51">
        <v>44501</v>
      </c>
      <c r="U78" s="25"/>
      <c r="V78" s="50">
        <f t="shared" si="3"/>
        <v>0</v>
      </c>
      <c r="W78" s="50"/>
      <c r="X78" s="50"/>
      <c r="Y78" s="50"/>
      <c r="Z78" s="50"/>
      <c r="AA78" s="50"/>
      <c r="AB78" s="50"/>
      <c r="AC78" s="50"/>
    </row>
    <row r="79" s="1" customFormat="1" ht="99" customHeight="1" spans="1:29">
      <c r="A79" s="23">
        <v>72</v>
      </c>
      <c r="B79" s="23" t="s">
        <v>31</v>
      </c>
      <c r="C79" s="26" t="s">
        <v>32</v>
      </c>
      <c r="D79" s="25" t="s">
        <v>322</v>
      </c>
      <c r="E79" s="25" t="s">
        <v>323</v>
      </c>
      <c r="F79" s="24"/>
      <c r="G79" s="25" t="s">
        <v>81</v>
      </c>
      <c r="H79" s="25" t="s">
        <v>324</v>
      </c>
      <c r="I79" s="44">
        <v>74</v>
      </c>
      <c r="J79" s="26">
        <v>74</v>
      </c>
      <c r="K79" s="26"/>
      <c r="L79" s="26"/>
      <c r="M79" s="26"/>
      <c r="N79" s="23" t="s">
        <v>71</v>
      </c>
      <c r="O79" s="43" t="s">
        <v>325</v>
      </c>
      <c r="P79" s="23" t="s">
        <v>73</v>
      </c>
      <c r="Q79" s="51">
        <v>44256</v>
      </c>
      <c r="R79" s="51">
        <v>44287</v>
      </c>
      <c r="S79" s="51">
        <v>44470</v>
      </c>
      <c r="T79" s="51">
        <v>44501</v>
      </c>
      <c r="U79" s="25"/>
      <c r="V79" s="50">
        <f t="shared" si="3"/>
        <v>0</v>
      </c>
      <c r="W79" s="50"/>
      <c r="X79" s="50"/>
      <c r="Y79" s="50"/>
      <c r="Z79" s="50"/>
      <c r="AA79" s="50"/>
      <c r="AB79" s="50"/>
      <c r="AC79" s="50"/>
    </row>
    <row r="80" s="1" customFormat="1" ht="105" customHeight="1" spans="1:29">
      <c r="A80" s="23">
        <v>73</v>
      </c>
      <c r="B80" s="23" t="s">
        <v>31</v>
      </c>
      <c r="C80" s="26" t="s">
        <v>32</v>
      </c>
      <c r="D80" s="25" t="s">
        <v>326</v>
      </c>
      <c r="E80" s="25" t="s">
        <v>327</v>
      </c>
      <c r="F80" s="24"/>
      <c r="G80" s="25" t="s">
        <v>81</v>
      </c>
      <c r="H80" s="25" t="s">
        <v>328</v>
      </c>
      <c r="I80" s="44">
        <v>52</v>
      </c>
      <c r="J80" s="26">
        <v>52</v>
      </c>
      <c r="K80" s="26"/>
      <c r="L80" s="26"/>
      <c r="M80" s="26"/>
      <c r="N80" s="23" t="s">
        <v>71</v>
      </c>
      <c r="O80" s="43" t="s">
        <v>329</v>
      </c>
      <c r="P80" s="23" t="s">
        <v>73</v>
      </c>
      <c r="Q80" s="51">
        <v>44256</v>
      </c>
      <c r="R80" s="51">
        <v>44287</v>
      </c>
      <c r="S80" s="51">
        <v>44470</v>
      </c>
      <c r="T80" s="51">
        <v>44501</v>
      </c>
      <c r="U80" s="25"/>
      <c r="V80" s="50">
        <f t="shared" si="3"/>
        <v>0</v>
      </c>
      <c r="W80" s="50"/>
      <c r="X80" s="50"/>
      <c r="Y80" s="50"/>
      <c r="Z80" s="50"/>
      <c r="AA80" s="50"/>
      <c r="AB80" s="50"/>
      <c r="AC80" s="50"/>
    </row>
    <row r="81" s="1" customFormat="1" ht="104.25" customHeight="1" spans="1:29">
      <c r="A81" s="23">
        <v>74</v>
      </c>
      <c r="B81" s="23" t="s">
        <v>31</v>
      </c>
      <c r="C81" s="26" t="s">
        <v>32</v>
      </c>
      <c r="D81" s="25" t="s">
        <v>330</v>
      </c>
      <c r="E81" s="25" t="s">
        <v>331</v>
      </c>
      <c r="F81" s="25"/>
      <c r="G81" s="25" t="s">
        <v>81</v>
      </c>
      <c r="H81" s="25" t="s">
        <v>332</v>
      </c>
      <c r="I81" s="26">
        <v>6</v>
      </c>
      <c r="J81" s="26">
        <v>6</v>
      </c>
      <c r="K81" s="26"/>
      <c r="L81" s="26"/>
      <c r="M81" s="26"/>
      <c r="N81" s="23" t="s">
        <v>71</v>
      </c>
      <c r="O81" s="43" t="s">
        <v>333</v>
      </c>
      <c r="P81" s="23" t="s">
        <v>73</v>
      </c>
      <c r="Q81" s="51">
        <v>44256</v>
      </c>
      <c r="R81" s="51">
        <v>44287</v>
      </c>
      <c r="S81" s="51">
        <v>44470</v>
      </c>
      <c r="T81" s="51">
        <v>44501</v>
      </c>
      <c r="U81" s="25"/>
      <c r="V81" s="50">
        <f t="shared" si="3"/>
        <v>0</v>
      </c>
      <c r="W81" s="50"/>
      <c r="X81" s="50"/>
      <c r="Y81" s="50"/>
      <c r="Z81" s="50"/>
      <c r="AA81" s="50"/>
      <c r="AB81" s="50"/>
      <c r="AC81" s="50"/>
    </row>
    <row r="82" s="1" customFormat="1" ht="108.75" customHeight="1" spans="1:29">
      <c r="A82" s="23">
        <v>75</v>
      </c>
      <c r="B82" s="23" t="s">
        <v>31</v>
      </c>
      <c r="C82" s="26" t="s">
        <v>32</v>
      </c>
      <c r="D82" s="25" t="s">
        <v>334</v>
      </c>
      <c r="E82" s="25" t="s">
        <v>335</v>
      </c>
      <c r="F82" s="26"/>
      <c r="G82" s="25" t="s">
        <v>81</v>
      </c>
      <c r="H82" s="25" t="s">
        <v>336</v>
      </c>
      <c r="I82" s="26">
        <v>93</v>
      </c>
      <c r="J82" s="26"/>
      <c r="K82" s="26">
        <v>93</v>
      </c>
      <c r="L82" s="26"/>
      <c r="M82" s="26"/>
      <c r="N82" s="23" t="s">
        <v>71</v>
      </c>
      <c r="O82" s="43" t="s">
        <v>337</v>
      </c>
      <c r="P82" s="23" t="s">
        <v>73</v>
      </c>
      <c r="Q82" s="51">
        <v>44256</v>
      </c>
      <c r="R82" s="51">
        <v>44287</v>
      </c>
      <c r="S82" s="51">
        <v>44470</v>
      </c>
      <c r="T82" s="51">
        <v>44501</v>
      </c>
      <c r="U82" s="25"/>
      <c r="V82" s="50">
        <f t="shared" si="3"/>
        <v>0</v>
      </c>
      <c r="W82" s="50"/>
      <c r="X82" s="50"/>
      <c r="Y82" s="50"/>
      <c r="Z82" s="50"/>
      <c r="AA82" s="50"/>
      <c r="AB82" s="50"/>
      <c r="AC82" s="50"/>
    </row>
    <row r="83" s="1" customFormat="1" ht="103.5" customHeight="1" spans="1:29">
      <c r="A83" s="23">
        <v>76</v>
      </c>
      <c r="B83" s="23" t="s">
        <v>31</v>
      </c>
      <c r="C83" s="26" t="s">
        <v>32</v>
      </c>
      <c r="D83" s="25" t="s">
        <v>338</v>
      </c>
      <c r="E83" s="25" t="s">
        <v>339</v>
      </c>
      <c r="F83" s="26"/>
      <c r="G83" s="25" t="s">
        <v>81</v>
      </c>
      <c r="H83" s="25" t="s">
        <v>336</v>
      </c>
      <c r="I83" s="26">
        <v>90</v>
      </c>
      <c r="J83" s="26">
        <v>90</v>
      </c>
      <c r="K83" s="26"/>
      <c r="L83" s="26"/>
      <c r="M83" s="26"/>
      <c r="N83" s="23" t="s">
        <v>71</v>
      </c>
      <c r="O83" s="43" t="s">
        <v>340</v>
      </c>
      <c r="P83" s="23" t="s">
        <v>73</v>
      </c>
      <c r="Q83" s="51">
        <v>44256</v>
      </c>
      <c r="R83" s="51">
        <v>44287</v>
      </c>
      <c r="S83" s="51">
        <v>44470</v>
      </c>
      <c r="T83" s="51">
        <v>44501</v>
      </c>
      <c r="U83" s="25"/>
      <c r="V83" s="50">
        <f t="shared" si="3"/>
        <v>0</v>
      </c>
      <c r="W83" s="50"/>
      <c r="X83" s="50"/>
      <c r="Y83" s="50"/>
      <c r="Z83" s="50"/>
      <c r="AA83" s="50"/>
      <c r="AB83" s="50"/>
      <c r="AC83" s="50"/>
    </row>
    <row r="84" s="1" customFormat="1" ht="103.5" customHeight="1" spans="1:29">
      <c r="A84" s="23">
        <v>77</v>
      </c>
      <c r="B84" s="23" t="s">
        <v>31</v>
      </c>
      <c r="C84" s="26" t="s">
        <v>32</v>
      </c>
      <c r="D84" s="26" t="s">
        <v>341</v>
      </c>
      <c r="E84" s="23" t="s">
        <v>342</v>
      </c>
      <c r="F84" s="24"/>
      <c r="G84" s="28" t="s">
        <v>148</v>
      </c>
      <c r="H84" s="23" t="s">
        <v>343</v>
      </c>
      <c r="I84" s="44">
        <v>31</v>
      </c>
      <c r="J84" s="28">
        <v>31</v>
      </c>
      <c r="K84" s="28"/>
      <c r="L84" s="28"/>
      <c r="M84" s="28"/>
      <c r="N84" s="23" t="s">
        <v>71</v>
      </c>
      <c r="O84" s="43" t="s">
        <v>344</v>
      </c>
      <c r="P84" s="23" t="s">
        <v>73</v>
      </c>
      <c r="Q84" s="51">
        <v>44256</v>
      </c>
      <c r="R84" s="51">
        <v>44287</v>
      </c>
      <c r="S84" s="51">
        <v>44470</v>
      </c>
      <c r="T84" s="51">
        <v>44501</v>
      </c>
      <c r="U84" s="23"/>
      <c r="V84" s="50">
        <f t="shared" si="3"/>
        <v>0</v>
      </c>
      <c r="W84" s="50"/>
      <c r="X84" s="50"/>
      <c r="Y84" s="50"/>
      <c r="Z84" s="50"/>
      <c r="AA84" s="50"/>
      <c r="AB84" s="50"/>
      <c r="AC84" s="50"/>
    </row>
    <row r="85" s="1" customFormat="1" ht="105" customHeight="1" spans="1:29">
      <c r="A85" s="23">
        <v>78</v>
      </c>
      <c r="B85" s="23" t="s">
        <v>31</v>
      </c>
      <c r="C85" s="26" t="s">
        <v>32</v>
      </c>
      <c r="D85" s="26" t="s">
        <v>345</v>
      </c>
      <c r="E85" s="23" t="s">
        <v>346</v>
      </c>
      <c r="F85" s="23"/>
      <c r="G85" s="28" t="s">
        <v>148</v>
      </c>
      <c r="H85" s="23" t="s">
        <v>347</v>
      </c>
      <c r="I85" s="26">
        <v>47</v>
      </c>
      <c r="J85" s="28">
        <v>47</v>
      </c>
      <c r="K85" s="28"/>
      <c r="L85" s="28"/>
      <c r="M85" s="28"/>
      <c r="N85" s="23" t="s">
        <v>71</v>
      </c>
      <c r="O85" s="43" t="s">
        <v>348</v>
      </c>
      <c r="P85" s="23" t="s">
        <v>73</v>
      </c>
      <c r="Q85" s="51">
        <v>44256</v>
      </c>
      <c r="R85" s="51">
        <v>44287</v>
      </c>
      <c r="S85" s="51">
        <v>44470</v>
      </c>
      <c r="T85" s="51">
        <v>44501</v>
      </c>
      <c r="U85" s="23"/>
      <c r="V85" s="50">
        <f t="shared" si="3"/>
        <v>0</v>
      </c>
      <c r="W85" s="50"/>
      <c r="X85" s="50"/>
      <c r="Y85" s="50"/>
      <c r="Z85" s="50"/>
      <c r="AA85" s="50"/>
      <c r="AB85" s="50"/>
      <c r="AC85" s="50"/>
    </row>
    <row r="86" s="1" customFormat="1" ht="103.5" customHeight="1" spans="1:29">
      <c r="A86" s="23">
        <v>79</v>
      </c>
      <c r="B86" s="23" t="s">
        <v>31</v>
      </c>
      <c r="C86" s="26" t="s">
        <v>32</v>
      </c>
      <c r="D86" s="23" t="s">
        <v>349</v>
      </c>
      <c r="E86" s="23" t="s">
        <v>350</v>
      </c>
      <c r="F86" s="23"/>
      <c r="G86" s="28" t="s">
        <v>148</v>
      </c>
      <c r="H86" s="23" t="s">
        <v>351</v>
      </c>
      <c r="I86" s="26">
        <v>40</v>
      </c>
      <c r="J86" s="28">
        <v>40</v>
      </c>
      <c r="K86" s="28"/>
      <c r="L86" s="28"/>
      <c r="M86" s="28"/>
      <c r="N86" s="23" t="s">
        <v>71</v>
      </c>
      <c r="O86" s="43" t="s">
        <v>352</v>
      </c>
      <c r="P86" s="23" t="s">
        <v>73</v>
      </c>
      <c r="Q86" s="51">
        <v>44256</v>
      </c>
      <c r="R86" s="51">
        <v>44287</v>
      </c>
      <c r="S86" s="51">
        <v>44470</v>
      </c>
      <c r="T86" s="51">
        <v>44501</v>
      </c>
      <c r="U86" s="23"/>
      <c r="V86" s="50">
        <f t="shared" si="3"/>
        <v>0</v>
      </c>
      <c r="W86" s="50"/>
      <c r="X86" s="50"/>
      <c r="Y86" s="50"/>
      <c r="Z86" s="50"/>
      <c r="AA86" s="50"/>
      <c r="AB86" s="50"/>
      <c r="AC86" s="50"/>
    </row>
    <row r="87" s="1" customFormat="1" ht="95.25" customHeight="1" spans="1:29">
      <c r="A87" s="23">
        <v>80</v>
      </c>
      <c r="B87" s="23" t="s">
        <v>31</v>
      </c>
      <c r="C87" s="26" t="s">
        <v>32</v>
      </c>
      <c r="D87" s="23" t="s">
        <v>353</v>
      </c>
      <c r="E87" s="23" t="s">
        <v>354</v>
      </c>
      <c r="F87" s="23"/>
      <c r="G87" s="28" t="s">
        <v>148</v>
      </c>
      <c r="H87" s="23" t="s">
        <v>149</v>
      </c>
      <c r="I87" s="26">
        <v>35</v>
      </c>
      <c r="J87" s="28">
        <v>35</v>
      </c>
      <c r="K87" s="28"/>
      <c r="L87" s="28"/>
      <c r="M87" s="28"/>
      <c r="N87" s="23" t="s">
        <v>71</v>
      </c>
      <c r="O87" s="43" t="s">
        <v>355</v>
      </c>
      <c r="P87" s="23" t="s">
        <v>73</v>
      </c>
      <c r="Q87" s="51">
        <v>44256</v>
      </c>
      <c r="R87" s="51">
        <v>44287</v>
      </c>
      <c r="S87" s="51">
        <v>44470</v>
      </c>
      <c r="T87" s="51">
        <v>44501</v>
      </c>
      <c r="U87" s="23"/>
      <c r="V87" s="50">
        <f t="shared" si="3"/>
        <v>0</v>
      </c>
      <c r="W87" s="50"/>
      <c r="X87" s="50"/>
      <c r="Y87" s="50"/>
      <c r="Z87" s="50"/>
      <c r="AA87" s="50"/>
      <c r="AB87" s="50"/>
      <c r="AC87" s="50"/>
    </row>
    <row r="88" s="1" customFormat="1" ht="104.25" customHeight="1" spans="1:29">
      <c r="A88" s="23">
        <v>81</v>
      </c>
      <c r="B88" s="23" t="s">
        <v>31</v>
      </c>
      <c r="C88" s="26" t="s">
        <v>32</v>
      </c>
      <c r="D88" s="26" t="s">
        <v>356</v>
      </c>
      <c r="E88" s="23" t="s">
        <v>357</v>
      </c>
      <c r="F88" s="23"/>
      <c r="G88" s="28" t="s">
        <v>148</v>
      </c>
      <c r="H88" s="23" t="s">
        <v>358</v>
      </c>
      <c r="I88" s="26">
        <v>2.5</v>
      </c>
      <c r="J88" s="28"/>
      <c r="K88" s="28"/>
      <c r="L88" s="28"/>
      <c r="M88" s="28">
        <v>2.5</v>
      </c>
      <c r="N88" s="23" t="s">
        <v>71</v>
      </c>
      <c r="O88" s="43" t="s">
        <v>359</v>
      </c>
      <c r="P88" s="23" t="s">
        <v>73</v>
      </c>
      <c r="Q88" s="51">
        <v>44256</v>
      </c>
      <c r="R88" s="51">
        <v>44287</v>
      </c>
      <c r="S88" s="51">
        <v>44470</v>
      </c>
      <c r="T88" s="51">
        <v>44501</v>
      </c>
      <c r="U88" s="23"/>
      <c r="V88" s="50">
        <f t="shared" si="3"/>
        <v>0</v>
      </c>
      <c r="W88" s="50"/>
      <c r="X88" s="50"/>
      <c r="Y88" s="50"/>
      <c r="Z88" s="50"/>
      <c r="AA88" s="50"/>
      <c r="AB88" s="50"/>
      <c r="AC88" s="50"/>
    </row>
    <row r="89" s="1" customFormat="1" ht="104.25" customHeight="1" spans="1:29">
      <c r="A89" s="23">
        <v>82</v>
      </c>
      <c r="B89" s="23" t="s">
        <v>31</v>
      </c>
      <c r="C89" s="26" t="s">
        <v>32</v>
      </c>
      <c r="D89" s="52" t="s">
        <v>360</v>
      </c>
      <c r="E89" s="52" t="s">
        <v>361</v>
      </c>
      <c r="F89" s="53"/>
      <c r="G89" s="23" t="s">
        <v>76</v>
      </c>
      <c r="H89" s="23" t="s">
        <v>362</v>
      </c>
      <c r="I89" s="53">
        <v>12</v>
      </c>
      <c r="J89" s="28">
        <v>12</v>
      </c>
      <c r="K89" s="28"/>
      <c r="L89" s="28"/>
      <c r="M89" s="53"/>
      <c r="N89" s="23" t="s">
        <v>71</v>
      </c>
      <c r="O89" s="43" t="s">
        <v>363</v>
      </c>
      <c r="P89" s="23" t="s">
        <v>73</v>
      </c>
      <c r="Q89" s="51">
        <v>44256</v>
      </c>
      <c r="R89" s="51">
        <v>44287</v>
      </c>
      <c r="S89" s="51">
        <v>44470</v>
      </c>
      <c r="T89" s="51">
        <v>44501</v>
      </c>
      <c r="U89" s="23"/>
      <c r="V89" s="50">
        <f t="shared" si="3"/>
        <v>0</v>
      </c>
      <c r="W89" s="50"/>
      <c r="X89" s="50"/>
      <c r="Y89" s="50"/>
      <c r="Z89" s="50"/>
      <c r="AA89" s="50"/>
      <c r="AB89" s="50"/>
      <c r="AC89" s="50"/>
    </row>
    <row r="90" s="1" customFormat="1" ht="102" customHeight="1" spans="1:29">
      <c r="A90" s="23">
        <v>83</v>
      </c>
      <c r="B90" s="23" t="s">
        <v>31</v>
      </c>
      <c r="C90" s="26" t="s">
        <v>32</v>
      </c>
      <c r="D90" s="23" t="s">
        <v>364</v>
      </c>
      <c r="E90" s="23" t="s">
        <v>365</v>
      </c>
      <c r="F90" s="26"/>
      <c r="G90" s="23" t="s">
        <v>76</v>
      </c>
      <c r="H90" s="23" t="s">
        <v>366</v>
      </c>
      <c r="I90" s="26">
        <v>23</v>
      </c>
      <c r="J90" s="28">
        <v>23</v>
      </c>
      <c r="K90" s="28"/>
      <c r="L90" s="28"/>
      <c r="M90" s="26"/>
      <c r="N90" s="23" t="s">
        <v>71</v>
      </c>
      <c r="O90" s="43" t="s">
        <v>367</v>
      </c>
      <c r="P90" s="23" t="s">
        <v>73</v>
      </c>
      <c r="Q90" s="51">
        <v>44256</v>
      </c>
      <c r="R90" s="51">
        <v>44287</v>
      </c>
      <c r="S90" s="51">
        <v>44470</v>
      </c>
      <c r="T90" s="51">
        <v>44501</v>
      </c>
      <c r="U90" s="23"/>
      <c r="V90" s="50">
        <f t="shared" si="3"/>
        <v>0</v>
      </c>
      <c r="W90" s="50"/>
      <c r="X90" s="50"/>
      <c r="Y90" s="50"/>
      <c r="Z90" s="50"/>
      <c r="AA90" s="50"/>
      <c r="AB90" s="50"/>
      <c r="AC90" s="50"/>
    </row>
    <row r="91" s="1" customFormat="1" ht="103.5" customHeight="1" spans="1:29">
      <c r="A91" s="23">
        <v>84</v>
      </c>
      <c r="B91" s="23" t="s">
        <v>31</v>
      </c>
      <c r="C91" s="26" t="s">
        <v>32</v>
      </c>
      <c r="D91" s="23" t="s">
        <v>368</v>
      </c>
      <c r="E91" s="23" t="s">
        <v>369</v>
      </c>
      <c r="F91" s="26"/>
      <c r="G91" s="23" t="s">
        <v>76</v>
      </c>
      <c r="H91" s="23" t="s">
        <v>366</v>
      </c>
      <c r="I91" s="26">
        <v>72</v>
      </c>
      <c r="J91" s="28">
        <v>72</v>
      </c>
      <c r="K91" s="28"/>
      <c r="L91" s="28"/>
      <c r="M91" s="26"/>
      <c r="N91" s="23" t="s">
        <v>71</v>
      </c>
      <c r="O91" s="43" t="s">
        <v>370</v>
      </c>
      <c r="P91" s="23" t="s">
        <v>73</v>
      </c>
      <c r="Q91" s="51">
        <v>44256</v>
      </c>
      <c r="R91" s="51">
        <v>44287</v>
      </c>
      <c r="S91" s="51">
        <v>44470</v>
      </c>
      <c r="T91" s="51">
        <v>44501</v>
      </c>
      <c r="U91" s="23"/>
      <c r="V91" s="50">
        <f t="shared" si="3"/>
        <v>0</v>
      </c>
      <c r="W91" s="50"/>
      <c r="X91" s="50"/>
      <c r="Y91" s="50"/>
      <c r="Z91" s="50"/>
      <c r="AA91" s="50"/>
      <c r="AB91" s="50"/>
      <c r="AC91" s="50"/>
    </row>
    <row r="92" s="1" customFormat="1" ht="102" customHeight="1" spans="1:29">
      <c r="A92" s="23">
        <v>85</v>
      </c>
      <c r="B92" s="23" t="s">
        <v>31</v>
      </c>
      <c r="C92" s="26" t="s">
        <v>32</v>
      </c>
      <c r="D92" s="23" t="s">
        <v>371</v>
      </c>
      <c r="E92" s="23" t="s">
        <v>372</v>
      </c>
      <c r="F92" s="26"/>
      <c r="G92" s="23" t="s">
        <v>76</v>
      </c>
      <c r="H92" s="23" t="s">
        <v>362</v>
      </c>
      <c r="I92" s="26">
        <v>24</v>
      </c>
      <c r="J92" s="28">
        <v>24</v>
      </c>
      <c r="K92" s="28"/>
      <c r="L92" s="28"/>
      <c r="M92" s="26"/>
      <c r="N92" s="23" t="s">
        <v>71</v>
      </c>
      <c r="O92" s="43" t="s">
        <v>373</v>
      </c>
      <c r="P92" s="23" t="s">
        <v>73</v>
      </c>
      <c r="Q92" s="51">
        <v>44256</v>
      </c>
      <c r="R92" s="51">
        <v>44287</v>
      </c>
      <c r="S92" s="51">
        <v>44470</v>
      </c>
      <c r="T92" s="51">
        <v>44501</v>
      </c>
      <c r="U92" s="23"/>
      <c r="V92" s="50">
        <f t="shared" si="3"/>
        <v>0</v>
      </c>
      <c r="W92" s="50"/>
      <c r="X92" s="50"/>
      <c r="Y92" s="50"/>
      <c r="Z92" s="50"/>
      <c r="AA92" s="50"/>
      <c r="AB92" s="50"/>
      <c r="AC92" s="50"/>
    </row>
    <row r="93" s="1" customFormat="1" ht="101.25" customHeight="1" spans="1:29">
      <c r="A93" s="23">
        <v>86</v>
      </c>
      <c r="B93" s="23" t="s">
        <v>31</v>
      </c>
      <c r="C93" s="26" t="s">
        <v>32</v>
      </c>
      <c r="D93" s="23" t="s">
        <v>374</v>
      </c>
      <c r="E93" s="23" t="s">
        <v>375</v>
      </c>
      <c r="F93" s="26"/>
      <c r="G93" s="23" t="s">
        <v>76</v>
      </c>
      <c r="H93" s="23" t="s">
        <v>376</v>
      </c>
      <c r="I93" s="26">
        <v>130</v>
      </c>
      <c r="J93" s="28"/>
      <c r="K93" s="28">
        <v>130</v>
      </c>
      <c r="L93" s="28"/>
      <c r="M93" s="26"/>
      <c r="N93" s="23" t="s">
        <v>71</v>
      </c>
      <c r="O93" s="43" t="s">
        <v>377</v>
      </c>
      <c r="P93" s="23" t="s">
        <v>73</v>
      </c>
      <c r="Q93" s="51">
        <v>44256</v>
      </c>
      <c r="R93" s="51">
        <v>44287</v>
      </c>
      <c r="S93" s="51">
        <v>44470</v>
      </c>
      <c r="T93" s="51">
        <v>44501</v>
      </c>
      <c r="U93" s="23"/>
      <c r="V93" s="50">
        <f t="shared" si="3"/>
        <v>0</v>
      </c>
      <c r="W93" s="50"/>
      <c r="X93" s="50"/>
      <c r="Y93" s="50"/>
      <c r="Z93" s="50"/>
      <c r="AA93" s="50"/>
      <c r="AB93" s="50"/>
      <c r="AC93" s="50"/>
    </row>
    <row r="94" s="1" customFormat="1" ht="99" customHeight="1" spans="1:29">
      <c r="A94" s="23">
        <v>87</v>
      </c>
      <c r="B94" s="23" t="s">
        <v>31</v>
      </c>
      <c r="C94" s="26" t="s">
        <v>32</v>
      </c>
      <c r="D94" s="54" t="s">
        <v>378</v>
      </c>
      <c r="E94" s="23" t="s">
        <v>379</v>
      </c>
      <c r="F94" s="28"/>
      <c r="G94" s="26" t="s">
        <v>380</v>
      </c>
      <c r="H94" s="26" t="s">
        <v>381</v>
      </c>
      <c r="I94" s="28">
        <v>80</v>
      </c>
      <c r="J94" s="62">
        <v>80</v>
      </c>
      <c r="K94" s="28"/>
      <c r="L94" s="28"/>
      <c r="M94" s="28"/>
      <c r="N94" s="23" t="s">
        <v>71</v>
      </c>
      <c r="O94" s="43" t="s">
        <v>382</v>
      </c>
      <c r="P94" s="23" t="s">
        <v>73</v>
      </c>
      <c r="Q94" s="51">
        <v>44256</v>
      </c>
      <c r="R94" s="51">
        <v>44287</v>
      </c>
      <c r="S94" s="51">
        <v>44470</v>
      </c>
      <c r="T94" s="51">
        <v>44501</v>
      </c>
      <c r="U94" s="24"/>
      <c r="V94" s="50">
        <f t="shared" si="3"/>
        <v>0</v>
      </c>
      <c r="W94" s="50"/>
      <c r="X94" s="50"/>
      <c r="Y94" s="50"/>
      <c r="Z94" s="50"/>
      <c r="AA94" s="50"/>
      <c r="AB94" s="50"/>
      <c r="AC94" s="50"/>
    </row>
    <row r="95" s="1" customFormat="1" ht="97.5" customHeight="1" spans="1:29">
      <c r="A95" s="23">
        <v>88</v>
      </c>
      <c r="B95" s="23" t="s">
        <v>31</v>
      </c>
      <c r="C95" s="26" t="s">
        <v>32</v>
      </c>
      <c r="D95" s="55" t="s">
        <v>383</v>
      </c>
      <c r="E95" s="23" t="s">
        <v>384</v>
      </c>
      <c r="F95" s="23"/>
      <c r="G95" s="26" t="s">
        <v>380</v>
      </c>
      <c r="H95" s="26" t="s">
        <v>385</v>
      </c>
      <c r="I95" s="26">
        <v>100</v>
      </c>
      <c r="J95" s="26"/>
      <c r="K95" s="44">
        <v>100</v>
      </c>
      <c r="L95" s="26"/>
      <c r="M95" s="26"/>
      <c r="N95" s="23" t="s">
        <v>71</v>
      </c>
      <c r="O95" s="43" t="s">
        <v>386</v>
      </c>
      <c r="P95" s="23" t="s">
        <v>73</v>
      </c>
      <c r="Q95" s="51">
        <v>44256</v>
      </c>
      <c r="R95" s="51">
        <v>44287</v>
      </c>
      <c r="S95" s="51">
        <v>44470</v>
      </c>
      <c r="T95" s="51">
        <v>44501</v>
      </c>
      <c r="U95" s="24"/>
      <c r="V95" s="50">
        <f t="shared" si="3"/>
        <v>0</v>
      </c>
      <c r="W95" s="50"/>
      <c r="X95" s="50"/>
      <c r="Y95" s="50"/>
      <c r="Z95" s="50"/>
      <c r="AA95" s="50"/>
      <c r="AB95" s="50"/>
      <c r="AC95" s="50"/>
    </row>
    <row r="96" s="1" customFormat="1" ht="103.5" customHeight="1" spans="1:29">
      <c r="A96" s="23">
        <v>89</v>
      </c>
      <c r="B96" s="23" t="s">
        <v>31</v>
      </c>
      <c r="C96" s="26" t="s">
        <v>32</v>
      </c>
      <c r="D96" s="56" t="s">
        <v>387</v>
      </c>
      <c r="E96" s="23" t="s">
        <v>388</v>
      </c>
      <c r="F96" s="44"/>
      <c r="G96" s="23" t="s">
        <v>91</v>
      </c>
      <c r="H96" s="23" t="s">
        <v>389</v>
      </c>
      <c r="I96" s="44">
        <v>45</v>
      </c>
      <c r="J96" s="28"/>
      <c r="K96" s="28"/>
      <c r="L96" s="28">
        <v>45</v>
      </c>
      <c r="M96" s="44"/>
      <c r="N96" s="23" t="s">
        <v>71</v>
      </c>
      <c r="O96" s="43" t="s">
        <v>390</v>
      </c>
      <c r="P96" s="23" t="s">
        <v>73</v>
      </c>
      <c r="Q96" s="51">
        <v>44256</v>
      </c>
      <c r="R96" s="51">
        <v>44287</v>
      </c>
      <c r="S96" s="51">
        <v>44470</v>
      </c>
      <c r="T96" s="51">
        <v>44501</v>
      </c>
      <c r="U96" s="23"/>
      <c r="V96" s="50">
        <f t="shared" si="3"/>
        <v>0</v>
      </c>
      <c r="W96" s="50"/>
      <c r="X96" s="50"/>
      <c r="Y96" s="50"/>
      <c r="Z96" s="50"/>
      <c r="AA96" s="50"/>
      <c r="AB96" s="50"/>
      <c r="AC96" s="50"/>
    </row>
    <row r="97" s="1" customFormat="1" ht="108" customHeight="1" spans="1:29">
      <c r="A97" s="23">
        <v>90</v>
      </c>
      <c r="B97" s="23" t="s">
        <v>31</v>
      </c>
      <c r="C97" s="26" t="s">
        <v>32</v>
      </c>
      <c r="D97" s="25" t="s">
        <v>391</v>
      </c>
      <c r="E97" s="57" t="s">
        <v>392</v>
      </c>
      <c r="F97" s="26"/>
      <c r="G97" s="23" t="s">
        <v>91</v>
      </c>
      <c r="H97" s="25" t="s">
        <v>393</v>
      </c>
      <c r="I97" s="26">
        <v>41</v>
      </c>
      <c r="J97" s="28"/>
      <c r="K97" s="28"/>
      <c r="L97" s="28">
        <v>41</v>
      </c>
      <c r="M97" s="26"/>
      <c r="N97" s="23" t="s">
        <v>71</v>
      </c>
      <c r="O97" s="43" t="s">
        <v>394</v>
      </c>
      <c r="P97" s="23" t="s">
        <v>73</v>
      </c>
      <c r="Q97" s="51">
        <v>44256</v>
      </c>
      <c r="R97" s="51">
        <v>44287</v>
      </c>
      <c r="S97" s="51">
        <v>44470</v>
      </c>
      <c r="T97" s="51">
        <v>44501</v>
      </c>
      <c r="U97" s="23"/>
      <c r="V97" s="50">
        <f t="shared" si="3"/>
        <v>0</v>
      </c>
      <c r="W97" s="50"/>
      <c r="X97" s="50"/>
      <c r="Y97" s="50"/>
      <c r="Z97" s="50"/>
      <c r="AA97" s="50"/>
      <c r="AB97" s="50"/>
      <c r="AC97" s="50"/>
    </row>
    <row r="98" s="2" customFormat="1" ht="98.25" customHeight="1" spans="1:29">
      <c r="A98" s="23">
        <v>91</v>
      </c>
      <c r="B98" s="23" t="s">
        <v>31</v>
      </c>
      <c r="C98" s="26" t="s">
        <v>32</v>
      </c>
      <c r="D98" s="25" t="s">
        <v>395</v>
      </c>
      <c r="E98" s="57" t="s">
        <v>396</v>
      </c>
      <c r="F98" s="26"/>
      <c r="G98" s="23" t="s">
        <v>91</v>
      </c>
      <c r="H98" s="23" t="s">
        <v>397</v>
      </c>
      <c r="I98" s="26">
        <v>42</v>
      </c>
      <c r="J98" s="28"/>
      <c r="K98" s="28"/>
      <c r="L98" s="28">
        <v>30</v>
      </c>
      <c r="M98" s="26">
        <v>12</v>
      </c>
      <c r="N98" s="23" t="s">
        <v>71</v>
      </c>
      <c r="O98" s="43" t="s">
        <v>398</v>
      </c>
      <c r="P98" s="23" t="s">
        <v>73</v>
      </c>
      <c r="Q98" s="51">
        <v>44256</v>
      </c>
      <c r="R98" s="51">
        <v>44287</v>
      </c>
      <c r="S98" s="51">
        <v>44470</v>
      </c>
      <c r="T98" s="51">
        <v>44501</v>
      </c>
      <c r="U98" s="23"/>
      <c r="V98" s="50">
        <f t="shared" si="3"/>
        <v>0</v>
      </c>
      <c r="W98" s="50"/>
      <c r="X98" s="50"/>
      <c r="Y98" s="50"/>
      <c r="Z98" s="50"/>
      <c r="AA98" s="50"/>
      <c r="AB98" s="50"/>
      <c r="AC98" s="50"/>
    </row>
    <row r="99" s="1" customFormat="1" ht="102.75" customHeight="1" spans="1:29">
      <c r="A99" s="23">
        <v>92</v>
      </c>
      <c r="B99" s="23" t="s">
        <v>31</v>
      </c>
      <c r="C99" s="26" t="s">
        <v>32</v>
      </c>
      <c r="D99" s="23" t="s">
        <v>399</v>
      </c>
      <c r="E99" s="23" t="s">
        <v>400</v>
      </c>
      <c r="F99" s="23"/>
      <c r="G99" s="23" t="s">
        <v>161</v>
      </c>
      <c r="H99" s="23" t="s">
        <v>401</v>
      </c>
      <c r="I99" s="26">
        <v>335</v>
      </c>
      <c r="J99" s="26"/>
      <c r="K99" s="26"/>
      <c r="L99" s="26">
        <v>335</v>
      </c>
      <c r="M99" s="26"/>
      <c r="N99" s="23" t="s">
        <v>71</v>
      </c>
      <c r="O99" s="43" t="s">
        <v>402</v>
      </c>
      <c r="P99" s="23" t="s">
        <v>73</v>
      </c>
      <c r="Q99" s="51">
        <v>44256</v>
      </c>
      <c r="R99" s="51">
        <v>44287</v>
      </c>
      <c r="S99" s="51">
        <v>44470</v>
      </c>
      <c r="T99" s="51">
        <v>44501</v>
      </c>
      <c r="U99" s="23"/>
      <c r="V99" s="50">
        <f t="shared" si="3"/>
        <v>0</v>
      </c>
      <c r="W99" s="50"/>
      <c r="X99" s="50"/>
      <c r="Y99" s="50"/>
      <c r="Z99" s="50"/>
      <c r="AA99" s="50"/>
      <c r="AB99" s="50"/>
      <c r="AC99" s="50"/>
    </row>
    <row r="100" s="1" customFormat="1" ht="100.5" customHeight="1" spans="1:29">
      <c r="A100" s="23">
        <v>93</v>
      </c>
      <c r="B100" s="23" t="s">
        <v>31</v>
      </c>
      <c r="C100" s="26" t="s">
        <v>32</v>
      </c>
      <c r="D100" s="23" t="s">
        <v>403</v>
      </c>
      <c r="E100" s="23" t="s">
        <v>404</v>
      </c>
      <c r="F100" s="23"/>
      <c r="G100" s="23" t="s">
        <v>161</v>
      </c>
      <c r="H100" s="23" t="s">
        <v>405</v>
      </c>
      <c r="I100" s="26">
        <v>62</v>
      </c>
      <c r="J100" s="26"/>
      <c r="K100" s="26">
        <v>62</v>
      </c>
      <c r="L100" s="26"/>
      <c r="M100" s="26"/>
      <c r="N100" s="23" t="s">
        <v>71</v>
      </c>
      <c r="O100" s="43" t="s">
        <v>406</v>
      </c>
      <c r="P100" s="23" t="s">
        <v>73</v>
      </c>
      <c r="Q100" s="51">
        <v>44256</v>
      </c>
      <c r="R100" s="51">
        <v>44287</v>
      </c>
      <c r="S100" s="51">
        <v>44470</v>
      </c>
      <c r="T100" s="51">
        <v>44501</v>
      </c>
      <c r="U100" s="23"/>
      <c r="V100" s="50">
        <f t="shared" si="3"/>
        <v>0</v>
      </c>
      <c r="W100" s="50"/>
      <c r="X100" s="50"/>
      <c r="Y100" s="50"/>
      <c r="Z100" s="50"/>
      <c r="AA100" s="50"/>
      <c r="AB100" s="50"/>
      <c r="AC100" s="50"/>
    </row>
    <row r="101" s="1" customFormat="1" ht="104.25" customHeight="1" spans="1:29">
      <c r="A101" s="23">
        <v>94</v>
      </c>
      <c r="B101" s="23" t="s">
        <v>31</v>
      </c>
      <c r="C101" s="26" t="s">
        <v>32</v>
      </c>
      <c r="D101" s="23" t="s">
        <v>407</v>
      </c>
      <c r="E101" s="23" t="s">
        <v>408</v>
      </c>
      <c r="F101" s="23"/>
      <c r="G101" s="23" t="s">
        <v>161</v>
      </c>
      <c r="H101" s="23" t="s">
        <v>409</v>
      </c>
      <c r="I101" s="26">
        <v>40</v>
      </c>
      <c r="J101" s="26"/>
      <c r="K101" s="26">
        <v>40</v>
      </c>
      <c r="L101" s="26"/>
      <c r="M101" s="26"/>
      <c r="N101" s="23" t="s">
        <v>71</v>
      </c>
      <c r="O101" s="43" t="s">
        <v>410</v>
      </c>
      <c r="P101" s="23" t="s">
        <v>73</v>
      </c>
      <c r="Q101" s="51">
        <v>44256</v>
      </c>
      <c r="R101" s="51">
        <v>44287</v>
      </c>
      <c r="S101" s="51">
        <v>44470</v>
      </c>
      <c r="T101" s="51">
        <v>44501</v>
      </c>
      <c r="U101" s="23"/>
      <c r="V101" s="50">
        <f t="shared" si="3"/>
        <v>0</v>
      </c>
      <c r="W101" s="50"/>
      <c r="X101" s="50"/>
      <c r="Y101" s="50"/>
      <c r="Z101" s="50"/>
      <c r="AA101" s="50"/>
      <c r="AB101" s="50"/>
      <c r="AC101" s="50"/>
    </row>
    <row r="102" s="1" customFormat="1" ht="97.5" customHeight="1" spans="1:29">
      <c r="A102" s="23">
        <v>95</v>
      </c>
      <c r="B102" s="23" t="s">
        <v>31</v>
      </c>
      <c r="C102" s="26" t="s">
        <v>32</v>
      </c>
      <c r="D102" s="23" t="s">
        <v>411</v>
      </c>
      <c r="E102" s="23" t="s">
        <v>412</v>
      </c>
      <c r="F102" s="23"/>
      <c r="G102" s="23" t="s">
        <v>161</v>
      </c>
      <c r="H102" s="23" t="s">
        <v>413</v>
      </c>
      <c r="I102" s="26">
        <v>6</v>
      </c>
      <c r="J102" s="26"/>
      <c r="K102" s="26"/>
      <c r="L102" s="26">
        <v>6</v>
      </c>
      <c r="M102" s="26"/>
      <c r="N102" s="23" t="s">
        <v>71</v>
      </c>
      <c r="O102" s="43" t="s">
        <v>414</v>
      </c>
      <c r="P102" s="23" t="s">
        <v>73</v>
      </c>
      <c r="Q102" s="51">
        <v>44256</v>
      </c>
      <c r="R102" s="51">
        <v>44287</v>
      </c>
      <c r="S102" s="51">
        <v>44470</v>
      </c>
      <c r="T102" s="51">
        <v>44501</v>
      </c>
      <c r="U102" s="23"/>
      <c r="V102" s="50">
        <f t="shared" si="3"/>
        <v>0</v>
      </c>
      <c r="W102" s="50"/>
      <c r="X102" s="50"/>
      <c r="Y102" s="50"/>
      <c r="Z102" s="50"/>
      <c r="AA102" s="50"/>
      <c r="AB102" s="50"/>
      <c r="AC102" s="50"/>
    </row>
    <row r="103" s="1" customFormat="1" ht="105.75" customHeight="1" spans="1:29">
      <c r="A103" s="23">
        <v>96</v>
      </c>
      <c r="B103" s="23" t="s">
        <v>31</v>
      </c>
      <c r="C103" s="26" t="s">
        <v>32</v>
      </c>
      <c r="D103" s="23" t="s">
        <v>415</v>
      </c>
      <c r="E103" s="23" t="s">
        <v>416</v>
      </c>
      <c r="F103" s="23"/>
      <c r="G103" s="23" t="s">
        <v>161</v>
      </c>
      <c r="H103" s="23" t="s">
        <v>417</v>
      </c>
      <c r="I103" s="26">
        <v>90</v>
      </c>
      <c r="J103" s="26"/>
      <c r="K103" s="26"/>
      <c r="L103" s="26"/>
      <c r="M103" s="26">
        <v>90</v>
      </c>
      <c r="N103" s="23" t="s">
        <v>71</v>
      </c>
      <c r="O103" s="43" t="s">
        <v>418</v>
      </c>
      <c r="P103" s="23" t="s">
        <v>73</v>
      </c>
      <c r="Q103" s="51">
        <v>44256</v>
      </c>
      <c r="R103" s="51">
        <v>44287</v>
      </c>
      <c r="S103" s="51">
        <v>44470</v>
      </c>
      <c r="T103" s="51">
        <v>44501</v>
      </c>
      <c r="U103" s="24"/>
      <c r="V103" s="50">
        <f t="shared" si="3"/>
        <v>0</v>
      </c>
      <c r="W103" s="50"/>
      <c r="X103" s="50"/>
      <c r="Y103" s="50"/>
      <c r="Z103" s="50"/>
      <c r="AA103" s="50"/>
      <c r="AB103" s="50"/>
      <c r="AC103" s="50"/>
    </row>
    <row r="104" s="1" customFormat="1" ht="105" customHeight="1" spans="1:29">
      <c r="A104" s="23">
        <v>97</v>
      </c>
      <c r="B104" s="23" t="s">
        <v>31</v>
      </c>
      <c r="C104" s="26" t="s">
        <v>32</v>
      </c>
      <c r="D104" s="32" t="s">
        <v>419</v>
      </c>
      <c r="E104" s="32" t="s">
        <v>420</v>
      </c>
      <c r="F104" s="30"/>
      <c r="G104" s="31" t="s">
        <v>185</v>
      </c>
      <c r="H104" s="30" t="s">
        <v>421</v>
      </c>
      <c r="I104" s="45">
        <v>50</v>
      </c>
      <c r="J104" s="45">
        <v>50</v>
      </c>
      <c r="K104" s="45"/>
      <c r="L104" s="45"/>
      <c r="M104" s="45"/>
      <c r="N104" s="23" t="s">
        <v>71</v>
      </c>
      <c r="O104" s="43" t="s">
        <v>422</v>
      </c>
      <c r="P104" s="23" t="s">
        <v>73</v>
      </c>
      <c r="Q104" s="51">
        <v>44256</v>
      </c>
      <c r="R104" s="51">
        <v>44287</v>
      </c>
      <c r="S104" s="51">
        <v>44470</v>
      </c>
      <c r="T104" s="51">
        <v>44501</v>
      </c>
      <c r="U104" s="30"/>
      <c r="V104" s="50">
        <f t="shared" si="3"/>
        <v>0</v>
      </c>
      <c r="W104" s="50"/>
      <c r="X104" s="50"/>
      <c r="Y104" s="50"/>
      <c r="Z104" s="50"/>
      <c r="AA104" s="50"/>
      <c r="AB104" s="50"/>
      <c r="AC104" s="50"/>
    </row>
    <row r="105" s="1" customFormat="1" ht="101.25" customHeight="1" spans="1:29">
      <c r="A105" s="23">
        <v>98</v>
      </c>
      <c r="B105" s="23" t="s">
        <v>31</v>
      </c>
      <c r="C105" s="26" t="s">
        <v>32</v>
      </c>
      <c r="D105" s="32" t="s">
        <v>423</v>
      </c>
      <c r="E105" s="32" t="s">
        <v>424</v>
      </c>
      <c r="F105" s="29"/>
      <c r="G105" s="31" t="s">
        <v>185</v>
      </c>
      <c r="H105" s="32" t="s">
        <v>186</v>
      </c>
      <c r="I105" s="46">
        <v>100</v>
      </c>
      <c r="J105" s="31"/>
      <c r="K105" s="31">
        <v>100</v>
      </c>
      <c r="L105" s="31"/>
      <c r="M105" s="31"/>
      <c r="N105" s="23" t="s">
        <v>71</v>
      </c>
      <c r="O105" s="43" t="s">
        <v>425</v>
      </c>
      <c r="P105" s="23" t="s">
        <v>73</v>
      </c>
      <c r="Q105" s="51">
        <v>44256</v>
      </c>
      <c r="R105" s="51">
        <v>44287</v>
      </c>
      <c r="S105" s="51">
        <v>44470</v>
      </c>
      <c r="T105" s="51">
        <v>44501</v>
      </c>
      <c r="U105" s="29"/>
      <c r="V105" s="50">
        <f t="shared" si="3"/>
        <v>0</v>
      </c>
      <c r="W105" s="50"/>
      <c r="X105" s="50"/>
      <c r="Y105" s="50"/>
      <c r="Z105" s="50"/>
      <c r="AA105" s="50"/>
      <c r="AB105" s="50"/>
      <c r="AC105" s="50"/>
    </row>
    <row r="106" s="1" customFormat="1" ht="103.5" customHeight="1" spans="1:29">
      <c r="A106" s="23">
        <v>99</v>
      </c>
      <c r="B106" s="23" t="s">
        <v>31</v>
      </c>
      <c r="C106" s="26" t="s">
        <v>32</v>
      </c>
      <c r="D106" s="32" t="s">
        <v>426</v>
      </c>
      <c r="E106" s="32" t="s">
        <v>427</v>
      </c>
      <c r="F106" s="46"/>
      <c r="G106" s="31" t="s">
        <v>185</v>
      </c>
      <c r="H106" s="32" t="s">
        <v>428</v>
      </c>
      <c r="I106" s="46">
        <v>152</v>
      </c>
      <c r="J106" s="46">
        <v>152</v>
      </c>
      <c r="K106" s="46"/>
      <c r="L106" s="46"/>
      <c r="M106" s="46"/>
      <c r="N106" s="23" t="s">
        <v>71</v>
      </c>
      <c r="O106" s="43" t="s">
        <v>429</v>
      </c>
      <c r="P106" s="23" t="s">
        <v>73</v>
      </c>
      <c r="Q106" s="51">
        <v>44256</v>
      </c>
      <c r="R106" s="51">
        <v>44287</v>
      </c>
      <c r="S106" s="51">
        <v>44470</v>
      </c>
      <c r="T106" s="51">
        <v>44501</v>
      </c>
      <c r="U106" s="29"/>
      <c r="V106" s="50">
        <f t="shared" si="3"/>
        <v>0</v>
      </c>
      <c r="W106" s="50"/>
      <c r="X106" s="50"/>
      <c r="Y106" s="50"/>
      <c r="Z106" s="50"/>
      <c r="AA106" s="50"/>
      <c r="AB106" s="50"/>
      <c r="AC106" s="50"/>
    </row>
    <row r="107" s="1" customFormat="1" ht="105.75" customHeight="1" spans="1:29">
      <c r="A107" s="23">
        <v>100</v>
      </c>
      <c r="B107" s="23" t="s">
        <v>31</v>
      </c>
      <c r="C107" s="26" t="s">
        <v>32</v>
      </c>
      <c r="D107" s="32" t="s">
        <v>430</v>
      </c>
      <c r="E107" s="32" t="s">
        <v>431</v>
      </c>
      <c r="F107" s="46"/>
      <c r="G107" s="31" t="s">
        <v>185</v>
      </c>
      <c r="H107" s="32" t="s">
        <v>432</v>
      </c>
      <c r="I107" s="46">
        <v>30</v>
      </c>
      <c r="J107" s="46">
        <v>30</v>
      </c>
      <c r="K107" s="46"/>
      <c r="L107" s="46"/>
      <c r="M107" s="46"/>
      <c r="N107" s="23" t="s">
        <v>71</v>
      </c>
      <c r="O107" s="43" t="s">
        <v>433</v>
      </c>
      <c r="P107" s="23" t="s">
        <v>73</v>
      </c>
      <c r="Q107" s="51">
        <v>44256</v>
      </c>
      <c r="R107" s="51">
        <v>44287</v>
      </c>
      <c r="S107" s="51">
        <v>44470</v>
      </c>
      <c r="T107" s="51">
        <v>44501</v>
      </c>
      <c r="U107" s="29"/>
      <c r="V107" s="50">
        <f t="shared" si="3"/>
        <v>0</v>
      </c>
      <c r="W107" s="50"/>
      <c r="X107" s="50"/>
      <c r="Y107" s="50"/>
      <c r="Z107" s="50"/>
      <c r="AA107" s="50"/>
      <c r="AB107" s="50"/>
      <c r="AC107" s="50"/>
    </row>
    <row r="108" s="1" customFormat="1" ht="98.25" customHeight="1" spans="1:29">
      <c r="A108" s="23">
        <v>101</v>
      </c>
      <c r="B108" s="23" t="s">
        <v>31</v>
      </c>
      <c r="C108" s="26" t="s">
        <v>32</v>
      </c>
      <c r="D108" s="32" t="s">
        <v>434</v>
      </c>
      <c r="E108" s="32" t="s">
        <v>435</v>
      </c>
      <c r="F108" s="30"/>
      <c r="G108" s="31" t="s">
        <v>198</v>
      </c>
      <c r="H108" s="30" t="s">
        <v>436</v>
      </c>
      <c r="I108" s="45">
        <v>60</v>
      </c>
      <c r="J108" s="45">
        <v>60</v>
      </c>
      <c r="K108" s="45"/>
      <c r="L108" s="45"/>
      <c r="M108" s="45"/>
      <c r="N108" s="23" t="s">
        <v>71</v>
      </c>
      <c r="O108" s="43" t="s">
        <v>437</v>
      </c>
      <c r="P108" s="23" t="s">
        <v>73</v>
      </c>
      <c r="Q108" s="51">
        <v>44256</v>
      </c>
      <c r="R108" s="51">
        <v>44287</v>
      </c>
      <c r="S108" s="51">
        <v>44470</v>
      </c>
      <c r="T108" s="51">
        <v>44501</v>
      </c>
      <c r="U108" s="30"/>
      <c r="V108" s="50">
        <f t="shared" si="3"/>
        <v>0</v>
      </c>
      <c r="W108" s="50"/>
      <c r="X108" s="50"/>
      <c r="Y108" s="50"/>
      <c r="Z108" s="50"/>
      <c r="AA108" s="50"/>
      <c r="AB108" s="50"/>
      <c r="AC108" s="50"/>
    </row>
    <row r="109" s="1" customFormat="1" ht="105.75" customHeight="1" spans="1:29">
      <c r="A109" s="23">
        <v>102</v>
      </c>
      <c r="B109" s="23" t="s">
        <v>31</v>
      </c>
      <c r="C109" s="26" t="s">
        <v>32</v>
      </c>
      <c r="D109" s="23" t="s">
        <v>438</v>
      </c>
      <c r="E109" s="24" t="s">
        <v>439</v>
      </c>
      <c r="F109" s="24"/>
      <c r="G109" s="24" t="s">
        <v>198</v>
      </c>
      <c r="H109" s="24" t="s">
        <v>199</v>
      </c>
      <c r="I109" s="44">
        <v>30</v>
      </c>
      <c r="J109" s="44">
        <v>30</v>
      </c>
      <c r="K109" s="44"/>
      <c r="L109" s="44"/>
      <c r="M109" s="44"/>
      <c r="N109" s="23" t="s">
        <v>71</v>
      </c>
      <c r="O109" s="43" t="s">
        <v>440</v>
      </c>
      <c r="P109" s="23" t="s">
        <v>73</v>
      </c>
      <c r="Q109" s="51">
        <v>44256</v>
      </c>
      <c r="R109" s="51">
        <v>44287</v>
      </c>
      <c r="S109" s="51">
        <v>44470</v>
      </c>
      <c r="T109" s="51">
        <v>44501</v>
      </c>
      <c r="U109" s="24"/>
      <c r="V109" s="50">
        <f t="shared" si="3"/>
        <v>0</v>
      </c>
      <c r="W109" s="50"/>
      <c r="X109" s="50"/>
      <c r="Y109" s="50"/>
      <c r="Z109" s="50"/>
      <c r="AA109" s="50"/>
      <c r="AB109" s="50"/>
      <c r="AC109" s="50"/>
    </row>
    <row r="110" s="1" customFormat="1" ht="99.75" customHeight="1" spans="1:29">
      <c r="A110" s="23">
        <v>103</v>
      </c>
      <c r="B110" s="23" t="s">
        <v>31</v>
      </c>
      <c r="C110" s="26" t="s">
        <v>32</v>
      </c>
      <c r="D110" s="23" t="s">
        <v>441</v>
      </c>
      <c r="E110" s="23" t="s">
        <v>442</v>
      </c>
      <c r="F110" s="24"/>
      <c r="G110" s="24" t="s">
        <v>198</v>
      </c>
      <c r="H110" s="24" t="s">
        <v>443</v>
      </c>
      <c r="I110" s="44">
        <v>12</v>
      </c>
      <c r="J110" s="44">
        <v>12</v>
      </c>
      <c r="K110" s="44"/>
      <c r="L110" s="44"/>
      <c r="M110" s="44"/>
      <c r="N110" s="23" t="s">
        <v>71</v>
      </c>
      <c r="O110" s="43" t="s">
        <v>444</v>
      </c>
      <c r="P110" s="23" t="s">
        <v>73</v>
      </c>
      <c r="Q110" s="51">
        <v>44256</v>
      </c>
      <c r="R110" s="51">
        <v>44287</v>
      </c>
      <c r="S110" s="51">
        <v>44470</v>
      </c>
      <c r="T110" s="51">
        <v>44501</v>
      </c>
      <c r="U110" s="24"/>
      <c r="V110" s="50">
        <f t="shared" si="3"/>
        <v>0</v>
      </c>
      <c r="W110" s="50"/>
      <c r="X110" s="50"/>
      <c r="Y110" s="50"/>
      <c r="Z110" s="50"/>
      <c r="AA110" s="50"/>
      <c r="AB110" s="50"/>
      <c r="AC110" s="50"/>
    </row>
    <row r="111" s="1" customFormat="1" ht="97.5" customHeight="1" spans="1:29">
      <c r="A111" s="23">
        <v>104</v>
      </c>
      <c r="B111" s="23" t="s">
        <v>31</v>
      </c>
      <c r="C111" s="26" t="s">
        <v>32</v>
      </c>
      <c r="D111" s="23" t="s">
        <v>445</v>
      </c>
      <c r="E111" s="24" t="s">
        <v>446</v>
      </c>
      <c r="F111" s="24"/>
      <c r="G111" s="23" t="s">
        <v>91</v>
      </c>
      <c r="H111" s="24" t="s">
        <v>447</v>
      </c>
      <c r="I111" s="44">
        <v>47</v>
      </c>
      <c r="J111" s="44">
        <v>47</v>
      </c>
      <c r="K111" s="44"/>
      <c r="L111" s="44"/>
      <c r="M111" s="44"/>
      <c r="N111" s="23" t="s">
        <v>71</v>
      </c>
      <c r="O111" s="43" t="s">
        <v>448</v>
      </c>
      <c r="P111" s="23" t="s">
        <v>73</v>
      </c>
      <c r="Q111" s="51">
        <v>44256</v>
      </c>
      <c r="R111" s="51">
        <v>44287</v>
      </c>
      <c r="S111" s="51">
        <v>44470</v>
      </c>
      <c r="T111" s="51">
        <v>44501</v>
      </c>
      <c r="U111" s="23"/>
      <c r="V111" s="50">
        <f t="shared" si="3"/>
        <v>0</v>
      </c>
      <c r="W111" s="50"/>
      <c r="X111" s="50"/>
      <c r="Y111" s="50"/>
      <c r="Z111" s="50"/>
      <c r="AA111" s="50"/>
      <c r="AB111" s="50"/>
      <c r="AC111" s="50"/>
    </row>
    <row r="112" s="1" customFormat="1" ht="102.75" customHeight="1" spans="1:29">
      <c r="A112" s="23">
        <v>105</v>
      </c>
      <c r="B112" s="23" t="s">
        <v>31</v>
      </c>
      <c r="C112" s="26" t="s">
        <v>32</v>
      </c>
      <c r="D112" s="23" t="s">
        <v>449</v>
      </c>
      <c r="E112" s="23" t="s">
        <v>450</v>
      </c>
      <c r="F112" s="24"/>
      <c r="G112" s="25" t="s">
        <v>81</v>
      </c>
      <c r="H112" s="24" t="s">
        <v>451</v>
      </c>
      <c r="I112" s="44">
        <v>17</v>
      </c>
      <c r="J112" s="44">
        <v>17</v>
      </c>
      <c r="K112" s="44"/>
      <c r="L112" s="44"/>
      <c r="M112" s="44"/>
      <c r="N112" s="23" t="s">
        <v>71</v>
      </c>
      <c r="O112" s="43" t="s">
        <v>452</v>
      </c>
      <c r="P112" s="23" t="s">
        <v>73</v>
      </c>
      <c r="Q112" s="51">
        <v>44256</v>
      </c>
      <c r="R112" s="51">
        <v>44287</v>
      </c>
      <c r="S112" s="51">
        <v>44470</v>
      </c>
      <c r="T112" s="51">
        <v>44501</v>
      </c>
      <c r="U112" s="25"/>
      <c r="V112" s="50">
        <f t="shared" si="3"/>
        <v>0</v>
      </c>
      <c r="W112" s="50"/>
      <c r="X112" s="50"/>
      <c r="Y112" s="50"/>
      <c r="Z112" s="50"/>
      <c r="AA112" s="50"/>
      <c r="AB112" s="50"/>
      <c r="AC112" s="50"/>
    </row>
    <row r="113" s="1" customFormat="1" ht="99" customHeight="1" spans="1:29">
      <c r="A113" s="23">
        <v>106</v>
      </c>
      <c r="B113" s="23" t="s">
        <v>31</v>
      </c>
      <c r="C113" s="26" t="s">
        <v>32</v>
      </c>
      <c r="D113" s="23" t="s">
        <v>453</v>
      </c>
      <c r="E113" s="23" t="s">
        <v>454</v>
      </c>
      <c r="F113" s="24"/>
      <c r="G113" s="24" t="s">
        <v>161</v>
      </c>
      <c r="H113" s="24" t="s">
        <v>455</v>
      </c>
      <c r="I113" s="44">
        <v>70</v>
      </c>
      <c r="J113" s="44">
        <v>70</v>
      </c>
      <c r="K113" s="44"/>
      <c r="L113" s="44"/>
      <c r="M113" s="44"/>
      <c r="N113" s="23" t="s">
        <v>71</v>
      </c>
      <c r="O113" s="43" t="s">
        <v>456</v>
      </c>
      <c r="P113" s="23" t="s">
        <v>73</v>
      </c>
      <c r="Q113" s="51">
        <v>44256</v>
      </c>
      <c r="R113" s="51">
        <v>44287</v>
      </c>
      <c r="S113" s="51">
        <v>44470</v>
      </c>
      <c r="T113" s="51">
        <v>44501</v>
      </c>
      <c r="U113" s="23"/>
      <c r="V113" s="50">
        <f t="shared" si="3"/>
        <v>0</v>
      </c>
      <c r="W113" s="50"/>
      <c r="X113" s="50"/>
      <c r="Y113" s="50"/>
      <c r="Z113" s="50"/>
      <c r="AA113" s="50"/>
      <c r="AB113" s="50"/>
      <c r="AC113" s="50"/>
    </row>
    <row r="114" s="1" customFormat="1" ht="104.25" customHeight="1" spans="1:29">
      <c r="A114" s="23">
        <v>107</v>
      </c>
      <c r="B114" s="23" t="s">
        <v>31</v>
      </c>
      <c r="C114" s="26" t="s">
        <v>32</v>
      </c>
      <c r="D114" s="23" t="s">
        <v>457</v>
      </c>
      <c r="E114" s="23" t="s">
        <v>458</v>
      </c>
      <c r="F114" s="24"/>
      <c r="G114" s="24" t="s">
        <v>127</v>
      </c>
      <c r="H114" s="24" t="s">
        <v>459</v>
      </c>
      <c r="I114" s="44">
        <v>102</v>
      </c>
      <c r="J114" s="44">
        <v>102</v>
      </c>
      <c r="K114" s="44"/>
      <c r="L114" s="44"/>
      <c r="M114" s="44"/>
      <c r="N114" s="23" t="s">
        <v>71</v>
      </c>
      <c r="O114" s="43" t="s">
        <v>460</v>
      </c>
      <c r="P114" s="23" t="s">
        <v>73</v>
      </c>
      <c r="Q114" s="51">
        <v>44256</v>
      </c>
      <c r="R114" s="51">
        <v>44287</v>
      </c>
      <c r="S114" s="51">
        <v>44470</v>
      </c>
      <c r="T114" s="51">
        <v>44501</v>
      </c>
      <c r="U114" s="24"/>
      <c r="V114" s="50">
        <f t="shared" si="3"/>
        <v>0</v>
      </c>
      <c r="W114" s="50"/>
      <c r="X114" s="50"/>
      <c r="Y114" s="50"/>
      <c r="Z114" s="50"/>
      <c r="AA114" s="50"/>
      <c r="AB114" s="50"/>
      <c r="AC114" s="50"/>
    </row>
    <row r="115" s="1" customFormat="1" ht="102.75" customHeight="1" spans="1:29">
      <c r="A115" s="23">
        <v>108</v>
      </c>
      <c r="B115" s="23" t="s">
        <v>31</v>
      </c>
      <c r="C115" s="26" t="s">
        <v>32</v>
      </c>
      <c r="D115" s="23" t="s">
        <v>461</v>
      </c>
      <c r="E115" s="24" t="s">
        <v>462</v>
      </c>
      <c r="F115" s="24"/>
      <c r="G115" s="24" t="s">
        <v>185</v>
      </c>
      <c r="H115" s="24" t="s">
        <v>463</v>
      </c>
      <c r="I115" s="44">
        <v>70</v>
      </c>
      <c r="J115" s="44">
        <v>70</v>
      </c>
      <c r="K115" s="44"/>
      <c r="L115" s="44"/>
      <c r="M115" s="44"/>
      <c r="N115" s="23" t="s">
        <v>71</v>
      </c>
      <c r="O115" s="43" t="s">
        <v>464</v>
      </c>
      <c r="P115" s="23" t="s">
        <v>73</v>
      </c>
      <c r="Q115" s="51">
        <v>44256</v>
      </c>
      <c r="R115" s="51">
        <v>44287</v>
      </c>
      <c r="S115" s="51">
        <v>44470</v>
      </c>
      <c r="T115" s="51">
        <v>44501</v>
      </c>
      <c r="U115" s="24"/>
      <c r="V115" s="50">
        <f t="shared" si="3"/>
        <v>0</v>
      </c>
      <c r="W115" s="50"/>
      <c r="X115" s="50"/>
      <c r="Y115" s="50"/>
      <c r="Z115" s="50"/>
      <c r="AA115" s="50"/>
      <c r="AB115" s="50"/>
      <c r="AC115" s="50"/>
    </row>
    <row r="116" s="1" customFormat="1" ht="100.5" customHeight="1" spans="1:29">
      <c r="A116" s="23">
        <v>109</v>
      </c>
      <c r="B116" s="23" t="s">
        <v>31</v>
      </c>
      <c r="C116" s="26" t="s">
        <v>32</v>
      </c>
      <c r="D116" s="25" t="s">
        <v>465</v>
      </c>
      <c r="E116" s="25" t="s">
        <v>466</v>
      </c>
      <c r="F116" s="24"/>
      <c r="G116" s="24" t="s">
        <v>127</v>
      </c>
      <c r="H116" s="24" t="s">
        <v>467</v>
      </c>
      <c r="I116" s="44">
        <v>7.3</v>
      </c>
      <c r="J116" s="44">
        <v>7.3</v>
      </c>
      <c r="K116" s="44"/>
      <c r="L116" s="44"/>
      <c r="M116" s="44"/>
      <c r="N116" s="23" t="s">
        <v>71</v>
      </c>
      <c r="O116" s="43" t="s">
        <v>468</v>
      </c>
      <c r="P116" s="23" t="s">
        <v>73</v>
      </c>
      <c r="Q116" s="51">
        <v>44256</v>
      </c>
      <c r="R116" s="51">
        <v>44287</v>
      </c>
      <c r="S116" s="51">
        <v>44470</v>
      </c>
      <c r="T116" s="51">
        <v>44501</v>
      </c>
      <c r="U116" s="24"/>
      <c r="V116" s="50">
        <f t="shared" si="3"/>
        <v>0</v>
      </c>
      <c r="W116" s="50"/>
      <c r="X116" s="50"/>
      <c r="Y116" s="50"/>
      <c r="Z116" s="50"/>
      <c r="AA116" s="50"/>
      <c r="AB116" s="50"/>
      <c r="AC116" s="50"/>
    </row>
    <row r="117" s="1" customFormat="1" ht="96" customHeight="1" spans="1:29">
      <c r="A117" s="23">
        <v>110</v>
      </c>
      <c r="B117" s="23" t="s">
        <v>31</v>
      </c>
      <c r="C117" s="26" t="s">
        <v>32</v>
      </c>
      <c r="D117" s="25" t="s">
        <v>469</v>
      </c>
      <c r="E117" s="25" t="s">
        <v>470</v>
      </c>
      <c r="F117" s="24"/>
      <c r="G117" s="24" t="s">
        <v>185</v>
      </c>
      <c r="H117" s="24" t="s">
        <v>471</v>
      </c>
      <c r="I117" s="44">
        <v>24</v>
      </c>
      <c r="J117" s="44">
        <v>24</v>
      </c>
      <c r="K117" s="44"/>
      <c r="L117" s="44"/>
      <c r="M117" s="44"/>
      <c r="N117" s="23" t="s">
        <v>71</v>
      </c>
      <c r="O117" s="43" t="s">
        <v>472</v>
      </c>
      <c r="P117" s="23" t="s">
        <v>73</v>
      </c>
      <c r="Q117" s="51">
        <v>44256</v>
      </c>
      <c r="R117" s="51">
        <v>44287</v>
      </c>
      <c r="S117" s="51">
        <v>44470</v>
      </c>
      <c r="T117" s="51">
        <v>44501</v>
      </c>
      <c r="U117" s="24"/>
      <c r="V117" s="50">
        <f t="shared" si="3"/>
        <v>0</v>
      </c>
      <c r="W117" s="50"/>
      <c r="X117" s="50"/>
      <c r="Y117" s="50"/>
      <c r="Z117" s="50"/>
      <c r="AA117" s="50"/>
      <c r="AB117" s="50"/>
      <c r="AC117" s="50"/>
    </row>
    <row r="118" s="1" customFormat="1" ht="102.75" customHeight="1" spans="1:29">
      <c r="A118" s="23">
        <v>111</v>
      </c>
      <c r="B118" s="23" t="s">
        <v>31</v>
      </c>
      <c r="C118" s="26" t="s">
        <v>32</v>
      </c>
      <c r="D118" s="25" t="s">
        <v>473</v>
      </c>
      <c r="E118" s="25" t="s">
        <v>474</v>
      </c>
      <c r="F118" s="24"/>
      <c r="G118" s="24" t="s">
        <v>81</v>
      </c>
      <c r="H118" s="24" t="s">
        <v>475</v>
      </c>
      <c r="I118" s="44">
        <v>10</v>
      </c>
      <c r="J118" s="44">
        <v>10</v>
      </c>
      <c r="K118" s="44"/>
      <c r="L118" s="44"/>
      <c r="M118" s="44"/>
      <c r="N118" s="23" t="s">
        <v>71</v>
      </c>
      <c r="O118" s="43" t="s">
        <v>476</v>
      </c>
      <c r="P118" s="23" t="s">
        <v>73</v>
      </c>
      <c r="Q118" s="51">
        <v>44256</v>
      </c>
      <c r="R118" s="51">
        <v>44287</v>
      </c>
      <c r="S118" s="51">
        <v>44470</v>
      </c>
      <c r="T118" s="51">
        <v>44501</v>
      </c>
      <c r="U118" s="24"/>
      <c r="V118" s="50">
        <f t="shared" si="3"/>
        <v>0</v>
      </c>
      <c r="W118" s="50"/>
      <c r="X118" s="50"/>
      <c r="Y118" s="50"/>
      <c r="Z118" s="50"/>
      <c r="AA118" s="50"/>
      <c r="AB118" s="50"/>
      <c r="AC118" s="50"/>
    </row>
    <row r="119" s="1" customFormat="1" ht="99.75" customHeight="1" spans="1:29">
      <c r="A119" s="23">
        <v>112</v>
      </c>
      <c r="B119" s="23" t="s">
        <v>31</v>
      </c>
      <c r="C119" s="26" t="s">
        <v>32</v>
      </c>
      <c r="D119" s="25" t="s">
        <v>477</v>
      </c>
      <c r="E119" s="25" t="s">
        <v>478</v>
      </c>
      <c r="F119" s="24"/>
      <c r="G119" s="24" t="s">
        <v>91</v>
      </c>
      <c r="H119" s="24" t="s">
        <v>479</v>
      </c>
      <c r="I119" s="44">
        <v>78</v>
      </c>
      <c r="J119" s="44">
        <v>5</v>
      </c>
      <c r="K119" s="44"/>
      <c r="L119" s="44">
        <v>52</v>
      </c>
      <c r="M119" s="44">
        <v>21</v>
      </c>
      <c r="N119" s="23" t="s">
        <v>71</v>
      </c>
      <c r="O119" s="43" t="s">
        <v>480</v>
      </c>
      <c r="P119" s="23" t="s">
        <v>73</v>
      </c>
      <c r="Q119" s="66" t="s">
        <v>481</v>
      </c>
      <c r="R119" s="66">
        <v>44287</v>
      </c>
      <c r="S119" s="66">
        <v>44470</v>
      </c>
      <c r="T119" s="66">
        <v>44501</v>
      </c>
      <c r="U119" s="24"/>
      <c r="V119" s="50"/>
      <c r="W119" s="50"/>
      <c r="X119" s="50"/>
      <c r="Y119" s="50"/>
      <c r="Z119" s="50"/>
      <c r="AA119" s="50"/>
      <c r="AB119" s="50"/>
      <c r="AC119" s="50"/>
    </row>
    <row r="120" s="1" customFormat="1" ht="38.25" customHeight="1" spans="1:29">
      <c r="A120" s="23">
        <v>113</v>
      </c>
      <c r="B120" s="23" t="s">
        <v>31</v>
      </c>
      <c r="C120" s="25" t="s">
        <v>32</v>
      </c>
      <c r="D120" s="58" t="s">
        <v>482</v>
      </c>
      <c r="E120" s="23" t="s">
        <v>483</v>
      </c>
      <c r="F120" s="59"/>
      <c r="G120" s="58" t="s">
        <v>484</v>
      </c>
      <c r="H120" s="58" t="s">
        <v>485</v>
      </c>
      <c r="I120" s="63">
        <v>293</v>
      </c>
      <c r="J120" s="33"/>
      <c r="K120" s="63">
        <v>293</v>
      </c>
      <c r="L120" s="33"/>
      <c r="M120" s="33"/>
      <c r="N120" s="23" t="s">
        <v>486</v>
      </c>
      <c r="O120" s="43" t="s">
        <v>487</v>
      </c>
      <c r="P120" s="33" t="s">
        <v>488</v>
      </c>
      <c r="Q120" s="66">
        <v>44387</v>
      </c>
      <c r="R120" s="66">
        <v>44397</v>
      </c>
      <c r="S120" s="66" t="s">
        <v>489</v>
      </c>
      <c r="T120" s="66" t="s">
        <v>490</v>
      </c>
      <c r="U120" s="33"/>
      <c r="V120" s="50">
        <f t="shared" ref="V120:V171" si="4">I120-J120-K120-L120-M120</f>
        <v>0</v>
      </c>
      <c r="W120" s="50"/>
      <c r="X120" s="50"/>
      <c r="Y120" s="50"/>
      <c r="Z120" s="50"/>
      <c r="AA120" s="50"/>
      <c r="AB120" s="50"/>
      <c r="AC120" s="50"/>
    </row>
    <row r="121" s="1" customFormat="1" ht="84.75" customHeight="1" spans="1:29">
      <c r="A121" s="23">
        <v>114</v>
      </c>
      <c r="B121" s="23" t="s">
        <v>31</v>
      </c>
      <c r="C121" s="25" t="s">
        <v>32</v>
      </c>
      <c r="D121" s="58" t="s">
        <v>491</v>
      </c>
      <c r="E121" s="23" t="s">
        <v>492</v>
      </c>
      <c r="F121" s="59"/>
      <c r="G121" s="58" t="s">
        <v>148</v>
      </c>
      <c r="H121" s="58" t="s">
        <v>149</v>
      </c>
      <c r="I121" s="33">
        <v>150</v>
      </c>
      <c r="J121" s="33">
        <v>150</v>
      </c>
      <c r="K121" s="33"/>
      <c r="L121" s="33"/>
      <c r="M121" s="33"/>
      <c r="N121" s="23" t="s">
        <v>486</v>
      </c>
      <c r="O121" s="43" t="s">
        <v>493</v>
      </c>
      <c r="P121" s="33" t="s">
        <v>488</v>
      </c>
      <c r="Q121" s="66">
        <v>44387</v>
      </c>
      <c r="R121" s="66">
        <v>44397</v>
      </c>
      <c r="S121" s="66" t="s">
        <v>489</v>
      </c>
      <c r="T121" s="66" t="s">
        <v>490</v>
      </c>
      <c r="U121" s="33"/>
      <c r="V121" s="50">
        <f t="shared" si="4"/>
        <v>0</v>
      </c>
      <c r="W121" s="50"/>
      <c r="X121" s="50"/>
      <c r="Y121" s="50"/>
      <c r="Z121" s="50"/>
      <c r="AA121" s="50"/>
      <c r="AB121" s="50"/>
      <c r="AC121" s="50"/>
    </row>
    <row r="122" s="1" customFormat="1" ht="36" customHeight="1" spans="1:29">
      <c r="A122" s="23">
        <v>115</v>
      </c>
      <c r="B122" s="23" t="s">
        <v>31</v>
      </c>
      <c r="C122" s="25" t="s">
        <v>32</v>
      </c>
      <c r="D122" s="58" t="s">
        <v>494</v>
      </c>
      <c r="E122" s="23" t="s">
        <v>495</v>
      </c>
      <c r="F122" s="59"/>
      <c r="G122" s="58" t="s">
        <v>91</v>
      </c>
      <c r="H122" s="58" t="s">
        <v>479</v>
      </c>
      <c r="I122" s="33">
        <v>15</v>
      </c>
      <c r="J122" s="33">
        <v>15</v>
      </c>
      <c r="K122" s="33" t="s">
        <v>496</v>
      </c>
      <c r="L122" s="33" t="s">
        <v>496</v>
      </c>
      <c r="M122" s="33"/>
      <c r="N122" s="23" t="s">
        <v>486</v>
      </c>
      <c r="O122" s="43" t="s">
        <v>497</v>
      </c>
      <c r="P122" s="33" t="s">
        <v>488</v>
      </c>
      <c r="Q122" s="66" t="s">
        <v>481</v>
      </c>
      <c r="R122" s="66">
        <v>44397</v>
      </c>
      <c r="S122" s="66">
        <v>44501</v>
      </c>
      <c r="T122" s="66">
        <v>44560</v>
      </c>
      <c r="U122" s="33"/>
      <c r="V122" s="50" t="e">
        <f t="shared" si="4"/>
        <v>#VALUE!</v>
      </c>
      <c r="W122" s="50"/>
      <c r="X122" s="50"/>
      <c r="Y122" s="50"/>
      <c r="Z122" s="50"/>
      <c r="AA122" s="50"/>
      <c r="AB122" s="50"/>
      <c r="AC122" s="50"/>
    </row>
    <row r="123" s="3" customFormat="1" ht="39" customHeight="1" spans="1:29">
      <c r="A123" s="23">
        <v>116</v>
      </c>
      <c r="B123" s="23" t="s">
        <v>31</v>
      </c>
      <c r="C123" s="25" t="s">
        <v>32</v>
      </c>
      <c r="D123" s="58" t="s">
        <v>498</v>
      </c>
      <c r="E123" s="23" t="s">
        <v>499</v>
      </c>
      <c r="F123" s="59"/>
      <c r="G123" s="58" t="s">
        <v>101</v>
      </c>
      <c r="H123" s="58" t="s">
        <v>500</v>
      </c>
      <c r="I123" s="33">
        <v>10</v>
      </c>
      <c r="J123" s="33"/>
      <c r="K123" s="33"/>
      <c r="L123" s="33"/>
      <c r="M123" s="33">
        <v>10</v>
      </c>
      <c r="N123" s="23" t="s">
        <v>486</v>
      </c>
      <c r="O123" s="43" t="s">
        <v>501</v>
      </c>
      <c r="P123" s="33" t="s">
        <v>488</v>
      </c>
      <c r="Q123" s="66" t="s">
        <v>481</v>
      </c>
      <c r="R123" s="66">
        <v>44287</v>
      </c>
      <c r="S123" s="66">
        <v>44470</v>
      </c>
      <c r="T123" s="66">
        <v>44501</v>
      </c>
      <c r="U123" s="33"/>
      <c r="V123" s="50">
        <f t="shared" si="4"/>
        <v>0</v>
      </c>
      <c r="W123" s="50"/>
      <c r="X123" s="50"/>
      <c r="Y123" s="50"/>
      <c r="Z123" s="50"/>
      <c r="AA123" s="50"/>
      <c r="AB123" s="50"/>
      <c r="AC123" s="50"/>
    </row>
    <row r="124" s="1" customFormat="1" ht="35.25" customHeight="1" spans="1:29">
      <c r="A124" s="23">
        <v>117</v>
      </c>
      <c r="B124" s="23" t="s">
        <v>31</v>
      </c>
      <c r="C124" s="25" t="s">
        <v>32</v>
      </c>
      <c r="D124" s="60" t="s">
        <v>502</v>
      </c>
      <c r="E124" s="26" t="s">
        <v>503</v>
      </c>
      <c r="F124" s="61"/>
      <c r="G124" s="60" t="s">
        <v>198</v>
      </c>
      <c r="H124" s="60" t="s">
        <v>504</v>
      </c>
      <c r="I124" s="64">
        <v>150</v>
      </c>
      <c r="J124" s="26">
        <v>83</v>
      </c>
      <c r="K124" s="26">
        <v>12</v>
      </c>
      <c r="L124" s="26">
        <v>5</v>
      </c>
      <c r="M124" s="26">
        <v>50</v>
      </c>
      <c r="N124" s="26" t="s">
        <v>486</v>
      </c>
      <c r="O124" s="65" t="s">
        <v>505</v>
      </c>
      <c r="P124" s="26" t="s">
        <v>488</v>
      </c>
      <c r="Q124" s="66" t="s">
        <v>481</v>
      </c>
      <c r="R124" s="66">
        <v>44397</v>
      </c>
      <c r="S124" s="66" t="s">
        <v>489</v>
      </c>
      <c r="T124" s="66"/>
      <c r="U124" s="33"/>
      <c r="V124" s="50">
        <f t="shared" si="4"/>
        <v>0</v>
      </c>
      <c r="W124" s="50"/>
      <c r="X124" s="50"/>
      <c r="Y124" s="50"/>
      <c r="Z124" s="50"/>
      <c r="AA124" s="50"/>
      <c r="AB124" s="50"/>
      <c r="AC124" s="50"/>
    </row>
    <row r="125" s="1" customFormat="1" ht="30" customHeight="1" spans="1:29">
      <c r="A125" s="23">
        <v>118</v>
      </c>
      <c r="B125" s="23" t="s">
        <v>31</v>
      </c>
      <c r="C125" s="25" t="s">
        <v>32</v>
      </c>
      <c r="D125" s="58" t="s">
        <v>506</v>
      </c>
      <c r="E125" s="23" t="s">
        <v>507</v>
      </c>
      <c r="F125" s="59"/>
      <c r="G125" s="58" t="s">
        <v>91</v>
      </c>
      <c r="H125" s="58" t="s">
        <v>508</v>
      </c>
      <c r="I125" s="33">
        <v>15</v>
      </c>
      <c r="J125" s="33"/>
      <c r="K125" s="33">
        <v>15</v>
      </c>
      <c r="L125" s="33"/>
      <c r="M125" s="33"/>
      <c r="N125" s="23" t="s">
        <v>486</v>
      </c>
      <c r="O125" s="43" t="s">
        <v>509</v>
      </c>
      <c r="P125" s="33" t="s">
        <v>488</v>
      </c>
      <c r="Q125" s="66" t="s">
        <v>481</v>
      </c>
      <c r="R125" s="66" t="s">
        <v>510</v>
      </c>
      <c r="S125" s="66" t="s">
        <v>489</v>
      </c>
      <c r="T125" s="66" t="s">
        <v>490</v>
      </c>
      <c r="U125" s="33"/>
      <c r="V125" s="50">
        <f t="shared" si="4"/>
        <v>0</v>
      </c>
      <c r="W125" s="50"/>
      <c r="X125" s="50"/>
      <c r="Y125" s="50"/>
      <c r="Z125" s="50"/>
      <c r="AA125" s="50"/>
      <c r="AB125" s="50"/>
      <c r="AC125" s="50"/>
    </row>
    <row r="126" s="1" customFormat="1" ht="39.75" customHeight="1" spans="1:29">
      <c r="A126" s="23">
        <v>119</v>
      </c>
      <c r="B126" s="23" t="s">
        <v>31</v>
      </c>
      <c r="C126" s="25" t="s">
        <v>32</v>
      </c>
      <c r="D126" s="58" t="s">
        <v>511</v>
      </c>
      <c r="E126" s="23" t="s">
        <v>512</v>
      </c>
      <c r="F126" s="59"/>
      <c r="G126" s="58" t="s">
        <v>91</v>
      </c>
      <c r="H126" s="58" t="s">
        <v>157</v>
      </c>
      <c r="I126" s="33">
        <v>20</v>
      </c>
      <c r="J126" s="33"/>
      <c r="K126" s="33">
        <v>20</v>
      </c>
      <c r="L126" s="33"/>
      <c r="M126" s="33"/>
      <c r="N126" s="23" t="s">
        <v>486</v>
      </c>
      <c r="O126" s="43" t="s">
        <v>513</v>
      </c>
      <c r="P126" s="33" t="s">
        <v>488</v>
      </c>
      <c r="Q126" s="66" t="s">
        <v>481</v>
      </c>
      <c r="R126" s="66" t="s">
        <v>510</v>
      </c>
      <c r="S126" s="66" t="s">
        <v>489</v>
      </c>
      <c r="T126" s="66" t="s">
        <v>490</v>
      </c>
      <c r="U126" s="33"/>
      <c r="V126" s="50">
        <f t="shared" si="4"/>
        <v>0</v>
      </c>
      <c r="W126" s="50"/>
      <c r="X126" s="50"/>
      <c r="Y126" s="50"/>
      <c r="Z126" s="50"/>
      <c r="AA126" s="50"/>
      <c r="AB126" s="50"/>
      <c r="AC126" s="50"/>
    </row>
    <row r="127" s="1" customFormat="1" ht="39.75" customHeight="1" spans="1:29">
      <c r="A127" s="23">
        <v>120</v>
      </c>
      <c r="B127" s="23" t="s">
        <v>31</v>
      </c>
      <c r="C127" s="25" t="s">
        <v>32</v>
      </c>
      <c r="D127" s="58" t="s">
        <v>514</v>
      </c>
      <c r="E127" s="23" t="s">
        <v>515</v>
      </c>
      <c r="F127" s="59"/>
      <c r="G127" s="58" t="s">
        <v>91</v>
      </c>
      <c r="H127" s="58" t="s">
        <v>508</v>
      </c>
      <c r="I127" s="33">
        <v>60</v>
      </c>
      <c r="J127" s="33">
        <v>60</v>
      </c>
      <c r="K127" s="33"/>
      <c r="L127" s="33"/>
      <c r="M127" s="33"/>
      <c r="N127" s="23" t="s">
        <v>486</v>
      </c>
      <c r="O127" s="43" t="s">
        <v>516</v>
      </c>
      <c r="P127" s="33" t="s">
        <v>488</v>
      </c>
      <c r="Q127" s="66" t="s">
        <v>481</v>
      </c>
      <c r="R127" s="66">
        <v>44348</v>
      </c>
      <c r="S127" s="66">
        <v>44409</v>
      </c>
      <c r="T127" s="66">
        <v>44470</v>
      </c>
      <c r="U127" s="33"/>
      <c r="V127" s="50">
        <f t="shared" si="4"/>
        <v>0</v>
      </c>
      <c r="W127" s="50"/>
      <c r="X127" s="50"/>
      <c r="Y127" s="50"/>
      <c r="Z127" s="50"/>
      <c r="AA127" s="50"/>
      <c r="AB127" s="50"/>
      <c r="AC127" s="50"/>
    </row>
    <row r="128" s="1" customFormat="1" ht="35.25" customHeight="1" spans="1:29">
      <c r="A128" s="23">
        <v>121</v>
      </c>
      <c r="B128" s="23" t="s">
        <v>31</v>
      </c>
      <c r="C128" s="25" t="s">
        <v>32</v>
      </c>
      <c r="D128" s="58" t="s">
        <v>517</v>
      </c>
      <c r="E128" s="23" t="s">
        <v>518</v>
      </c>
      <c r="F128" s="59"/>
      <c r="G128" s="58" t="s">
        <v>161</v>
      </c>
      <c r="H128" s="58" t="s">
        <v>519</v>
      </c>
      <c r="I128" s="33">
        <v>60</v>
      </c>
      <c r="J128" s="33"/>
      <c r="K128" s="33"/>
      <c r="L128" s="33"/>
      <c r="M128" s="33">
        <v>60</v>
      </c>
      <c r="N128" s="23" t="s">
        <v>486</v>
      </c>
      <c r="O128" s="43" t="s">
        <v>520</v>
      </c>
      <c r="P128" s="33" t="s">
        <v>488</v>
      </c>
      <c r="Q128" s="66" t="s">
        <v>481</v>
      </c>
      <c r="R128" s="66">
        <v>44397</v>
      </c>
      <c r="S128" s="66" t="s">
        <v>489</v>
      </c>
      <c r="T128" s="66" t="s">
        <v>490</v>
      </c>
      <c r="U128" s="33"/>
      <c r="V128" s="50">
        <f t="shared" si="4"/>
        <v>0</v>
      </c>
      <c r="W128" s="50"/>
      <c r="X128" s="50"/>
      <c r="Y128" s="50"/>
      <c r="Z128" s="50"/>
      <c r="AA128" s="50"/>
      <c r="AB128" s="50"/>
      <c r="AC128" s="50"/>
    </row>
    <row r="129" s="1" customFormat="1" ht="36" spans="1:29">
      <c r="A129" s="23">
        <v>122</v>
      </c>
      <c r="B129" s="23" t="s">
        <v>31</v>
      </c>
      <c r="C129" s="25" t="s">
        <v>32</v>
      </c>
      <c r="D129" s="58" t="s">
        <v>521</v>
      </c>
      <c r="E129" s="23" t="s">
        <v>522</v>
      </c>
      <c r="F129" s="59"/>
      <c r="G129" s="58" t="s">
        <v>110</v>
      </c>
      <c r="H129" s="58" t="s">
        <v>523</v>
      </c>
      <c r="I129" s="33">
        <v>50</v>
      </c>
      <c r="J129" s="33"/>
      <c r="K129" s="33">
        <v>50</v>
      </c>
      <c r="L129" s="33"/>
      <c r="M129" s="33"/>
      <c r="N129" s="23" t="s">
        <v>486</v>
      </c>
      <c r="O129" s="43" t="s">
        <v>524</v>
      </c>
      <c r="P129" s="33" t="s">
        <v>488</v>
      </c>
      <c r="Q129" s="66" t="s">
        <v>481</v>
      </c>
      <c r="R129" s="66">
        <v>44378</v>
      </c>
      <c r="S129" s="66">
        <v>44407</v>
      </c>
      <c r="T129" s="66">
        <v>44469</v>
      </c>
      <c r="U129" s="33"/>
      <c r="V129" s="50">
        <f t="shared" si="4"/>
        <v>0</v>
      </c>
      <c r="W129" s="50"/>
      <c r="X129" s="50"/>
      <c r="Y129" s="50"/>
      <c r="Z129" s="50"/>
      <c r="AA129" s="50"/>
      <c r="AB129" s="50"/>
      <c r="AC129" s="50"/>
    </row>
    <row r="130" s="3" customFormat="1" ht="30.95" customHeight="1" spans="1:29">
      <c r="A130" s="23">
        <v>123</v>
      </c>
      <c r="B130" s="23" t="s">
        <v>31</v>
      </c>
      <c r="C130" s="25" t="s">
        <v>32</v>
      </c>
      <c r="D130" s="58" t="s">
        <v>525</v>
      </c>
      <c r="E130" s="23" t="s">
        <v>526</v>
      </c>
      <c r="F130" s="59"/>
      <c r="G130" s="58" t="s">
        <v>185</v>
      </c>
      <c r="H130" s="58" t="s">
        <v>527</v>
      </c>
      <c r="I130" s="33">
        <v>10</v>
      </c>
      <c r="J130" s="33">
        <v>10</v>
      </c>
      <c r="K130" s="33"/>
      <c r="L130" s="33"/>
      <c r="M130" s="33"/>
      <c r="N130" s="23" t="s">
        <v>486</v>
      </c>
      <c r="O130" s="43" t="s">
        <v>528</v>
      </c>
      <c r="P130" s="33" t="s">
        <v>488</v>
      </c>
      <c r="Q130" s="66" t="s">
        <v>481</v>
      </c>
      <c r="R130" s="66">
        <v>44287</v>
      </c>
      <c r="S130" s="66">
        <v>44470</v>
      </c>
      <c r="T130" s="66">
        <v>44501</v>
      </c>
      <c r="U130" s="33"/>
      <c r="V130" s="50">
        <f t="shared" si="4"/>
        <v>0</v>
      </c>
      <c r="W130" s="50"/>
      <c r="X130" s="50"/>
      <c r="Y130" s="50"/>
      <c r="Z130" s="50"/>
      <c r="AA130" s="50"/>
      <c r="AB130" s="50"/>
      <c r="AC130" s="50"/>
    </row>
    <row r="131" s="1" customFormat="1" ht="36" customHeight="1" spans="1:29">
      <c r="A131" s="23">
        <v>124</v>
      </c>
      <c r="B131" s="23" t="s">
        <v>31</v>
      </c>
      <c r="C131" s="25" t="s">
        <v>32</v>
      </c>
      <c r="D131" s="58" t="s">
        <v>529</v>
      </c>
      <c r="E131" s="23" t="s">
        <v>530</v>
      </c>
      <c r="F131" s="59"/>
      <c r="G131" s="58" t="s">
        <v>127</v>
      </c>
      <c r="H131" s="58" t="s">
        <v>531</v>
      </c>
      <c r="I131" s="33">
        <v>5</v>
      </c>
      <c r="J131" s="33"/>
      <c r="K131" s="33"/>
      <c r="L131" s="33"/>
      <c r="M131" s="33">
        <v>5</v>
      </c>
      <c r="N131" s="23" t="s">
        <v>486</v>
      </c>
      <c r="O131" s="43" t="s">
        <v>532</v>
      </c>
      <c r="P131" s="33" t="s">
        <v>488</v>
      </c>
      <c r="Q131" s="66" t="s">
        <v>481</v>
      </c>
      <c r="R131" s="66">
        <v>44378</v>
      </c>
      <c r="S131" s="66">
        <v>44397</v>
      </c>
      <c r="T131" s="66">
        <v>44418</v>
      </c>
      <c r="U131" s="33"/>
      <c r="V131" s="50">
        <f t="shared" si="4"/>
        <v>0</v>
      </c>
      <c r="W131" s="50"/>
      <c r="X131" s="50"/>
      <c r="Y131" s="50"/>
      <c r="Z131" s="50"/>
      <c r="AA131" s="50"/>
      <c r="AB131" s="50"/>
      <c r="AC131" s="50"/>
    </row>
    <row r="132" s="1" customFormat="1" ht="48" customHeight="1" spans="1:29">
      <c r="A132" s="23">
        <v>125</v>
      </c>
      <c r="B132" s="23" t="s">
        <v>31</v>
      </c>
      <c r="C132" s="25" t="s">
        <v>32</v>
      </c>
      <c r="D132" s="58" t="s">
        <v>533</v>
      </c>
      <c r="E132" s="23" t="s">
        <v>534</v>
      </c>
      <c r="F132" s="59"/>
      <c r="G132" s="58" t="s">
        <v>127</v>
      </c>
      <c r="H132" s="58" t="s">
        <v>535</v>
      </c>
      <c r="I132" s="33">
        <v>35</v>
      </c>
      <c r="J132" s="33"/>
      <c r="K132" s="33"/>
      <c r="L132" s="33">
        <v>35</v>
      </c>
      <c r="M132" s="33"/>
      <c r="N132" s="23" t="s">
        <v>486</v>
      </c>
      <c r="O132" s="43" t="s">
        <v>536</v>
      </c>
      <c r="P132" s="33" t="s">
        <v>488</v>
      </c>
      <c r="Q132" s="66" t="s">
        <v>481</v>
      </c>
      <c r="R132" s="66">
        <v>44256</v>
      </c>
      <c r="S132" s="66">
        <v>44287</v>
      </c>
      <c r="T132" s="66">
        <v>44317</v>
      </c>
      <c r="U132" s="33"/>
      <c r="V132" s="50">
        <f t="shared" si="4"/>
        <v>0</v>
      </c>
      <c r="W132" s="50"/>
      <c r="X132" s="50"/>
      <c r="Y132" s="50"/>
      <c r="Z132" s="50"/>
      <c r="AA132" s="50"/>
      <c r="AB132" s="50"/>
      <c r="AC132" s="50"/>
    </row>
    <row r="133" s="1" customFormat="1" ht="24" spans="1:29">
      <c r="A133" s="23">
        <v>126</v>
      </c>
      <c r="B133" s="23" t="s">
        <v>31</v>
      </c>
      <c r="C133" s="25" t="s">
        <v>32</v>
      </c>
      <c r="D133" s="58" t="s">
        <v>537</v>
      </c>
      <c r="E133" s="23" t="s">
        <v>538</v>
      </c>
      <c r="F133" s="59"/>
      <c r="G133" s="58" t="s">
        <v>81</v>
      </c>
      <c r="H133" s="58" t="s">
        <v>539</v>
      </c>
      <c r="I133" s="33">
        <v>10</v>
      </c>
      <c r="J133" s="33"/>
      <c r="K133" s="33">
        <v>10</v>
      </c>
      <c r="L133" s="33"/>
      <c r="M133" s="33"/>
      <c r="N133" s="23" t="s">
        <v>486</v>
      </c>
      <c r="O133" s="43" t="s">
        <v>540</v>
      </c>
      <c r="P133" s="33" t="s">
        <v>488</v>
      </c>
      <c r="Q133" s="66" t="s">
        <v>481</v>
      </c>
      <c r="R133" s="66">
        <v>44256</v>
      </c>
      <c r="S133" s="66">
        <v>44348</v>
      </c>
      <c r="T133" s="66">
        <v>44407</v>
      </c>
      <c r="U133" s="33"/>
      <c r="V133" s="50">
        <f t="shared" si="4"/>
        <v>0</v>
      </c>
      <c r="W133" s="50"/>
      <c r="X133" s="50"/>
      <c r="Y133" s="50"/>
      <c r="Z133" s="50"/>
      <c r="AA133" s="50"/>
      <c r="AB133" s="50"/>
      <c r="AC133" s="50"/>
    </row>
    <row r="134" s="1" customFormat="1" ht="95.25" customHeight="1" spans="1:29">
      <c r="A134" s="23">
        <v>127</v>
      </c>
      <c r="B134" s="23" t="s">
        <v>31</v>
      </c>
      <c r="C134" s="25" t="s">
        <v>32</v>
      </c>
      <c r="D134" s="58" t="s">
        <v>541</v>
      </c>
      <c r="E134" s="23" t="s">
        <v>542</v>
      </c>
      <c r="F134" s="59"/>
      <c r="G134" s="58" t="s">
        <v>76</v>
      </c>
      <c r="H134" s="58" t="s">
        <v>543</v>
      </c>
      <c r="I134" s="33">
        <v>60</v>
      </c>
      <c r="J134" s="33">
        <v>60</v>
      </c>
      <c r="K134" s="33"/>
      <c r="L134" s="33"/>
      <c r="M134" s="33"/>
      <c r="N134" s="23" t="s">
        <v>486</v>
      </c>
      <c r="O134" s="43" t="s">
        <v>544</v>
      </c>
      <c r="P134" s="33" t="s">
        <v>488</v>
      </c>
      <c r="Q134" s="66" t="s">
        <v>481</v>
      </c>
      <c r="R134" s="66">
        <v>44228</v>
      </c>
      <c r="S134" s="66">
        <v>44306</v>
      </c>
      <c r="T134" s="66">
        <v>44316</v>
      </c>
      <c r="U134" s="33"/>
      <c r="V134" s="50">
        <f t="shared" si="4"/>
        <v>0</v>
      </c>
      <c r="W134" s="50"/>
      <c r="X134" s="50"/>
      <c r="Y134" s="50"/>
      <c r="Z134" s="50"/>
      <c r="AA134" s="50"/>
      <c r="AB134" s="50"/>
      <c r="AC134" s="50"/>
    </row>
    <row r="135" s="1" customFormat="1" ht="61.5" customHeight="1" spans="1:29">
      <c r="A135" s="23">
        <v>128</v>
      </c>
      <c r="B135" s="23" t="s">
        <v>31</v>
      </c>
      <c r="C135" s="25" t="s">
        <v>32</v>
      </c>
      <c r="D135" s="67" t="s">
        <v>545</v>
      </c>
      <c r="E135" s="67" t="s">
        <v>546</v>
      </c>
      <c r="F135" s="59"/>
      <c r="G135" s="58" t="s">
        <v>81</v>
      </c>
      <c r="H135" s="67" t="s">
        <v>332</v>
      </c>
      <c r="I135" s="33">
        <v>35</v>
      </c>
      <c r="J135" s="33"/>
      <c r="K135" s="33"/>
      <c r="L135" s="33"/>
      <c r="M135" s="33">
        <v>35</v>
      </c>
      <c r="N135" s="23" t="s">
        <v>486</v>
      </c>
      <c r="O135" s="79" t="s">
        <v>547</v>
      </c>
      <c r="P135" s="67" t="s">
        <v>548</v>
      </c>
      <c r="Q135" s="66" t="s">
        <v>481</v>
      </c>
      <c r="R135" s="66">
        <v>44256</v>
      </c>
      <c r="S135" s="66">
        <v>44470</v>
      </c>
      <c r="T135" s="66">
        <v>44531</v>
      </c>
      <c r="U135" s="33"/>
      <c r="V135" s="50">
        <f t="shared" si="4"/>
        <v>0</v>
      </c>
      <c r="W135" s="50"/>
      <c r="X135" s="50"/>
      <c r="Y135" s="50"/>
      <c r="Z135" s="50"/>
      <c r="AA135" s="50"/>
      <c r="AB135" s="50"/>
      <c r="AC135" s="50"/>
    </row>
    <row r="136" s="1" customFormat="1" ht="24" spans="1:29">
      <c r="A136" s="23">
        <v>129</v>
      </c>
      <c r="B136" s="23" t="s">
        <v>31</v>
      </c>
      <c r="C136" s="25" t="s">
        <v>32</v>
      </c>
      <c r="D136" s="58" t="s">
        <v>549</v>
      </c>
      <c r="E136" s="23" t="s">
        <v>550</v>
      </c>
      <c r="F136" s="59"/>
      <c r="G136" s="58" t="s">
        <v>96</v>
      </c>
      <c r="H136" s="58" t="s">
        <v>551</v>
      </c>
      <c r="I136" s="33">
        <v>18</v>
      </c>
      <c r="J136" s="33">
        <v>18</v>
      </c>
      <c r="K136" s="33"/>
      <c r="L136" s="33"/>
      <c r="M136" s="33"/>
      <c r="N136" s="23" t="s">
        <v>486</v>
      </c>
      <c r="O136" s="43" t="s">
        <v>552</v>
      </c>
      <c r="P136" s="33" t="s">
        <v>488</v>
      </c>
      <c r="Q136" s="66" t="s">
        <v>481</v>
      </c>
      <c r="R136" s="66">
        <v>44287</v>
      </c>
      <c r="S136" s="66">
        <v>44470</v>
      </c>
      <c r="T136" s="66">
        <v>44501</v>
      </c>
      <c r="U136" s="33"/>
      <c r="V136" s="50">
        <f t="shared" si="4"/>
        <v>0</v>
      </c>
      <c r="W136" s="50"/>
      <c r="X136" s="50"/>
      <c r="Y136" s="50"/>
      <c r="Z136" s="50"/>
      <c r="AA136" s="50"/>
      <c r="AB136" s="50"/>
      <c r="AC136" s="50"/>
    </row>
    <row r="137" s="1" customFormat="1" ht="24" spans="1:29">
      <c r="A137" s="23">
        <v>130</v>
      </c>
      <c r="B137" s="23" t="s">
        <v>31</v>
      </c>
      <c r="C137" s="25" t="s">
        <v>32</v>
      </c>
      <c r="D137" s="58" t="s">
        <v>553</v>
      </c>
      <c r="E137" s="23" t="s">
        <v>554</v>
      </c>
      <c r="F137" s="59"/>
      <c r="G137" s="58" t="s">
        <v>101</v>
      </c>
      <c r="H137" s="58" t="s">
        <v>555</v>
      </c>
      <c r="I137" s="33">
        <v>15</v>
      </c>
      <c r="J137" s="33">
        <v>15</v>
      </c>
      <c r="K137" s="33"/>
      <c r="L137" s="33"/>
      <c r="M137" s="33"/>
      <c r="N137" s="23" t="s">
        <v>486</v>
      </c>
      <c r="O137" s="43" t="s">
        <v>556</v>
      </c>
      <c r="P137" s="33" t="s">
        <v>488</v>
      </c>
      <c r="Q137" s="66" t="s">
        <v>481</v>
      </c>
      <c r="R137" s="66">
        <v>44287</v>
      </c>
      <c r="S137" s="66">
        <v>44470</v>
      </c>
      <c r="T137" s="66">
        <v>44501</v>
      </c>
      <c r="U137" s="33"/>
      <c r="V137" s="50">
        <f t="shared" si="4"/>
        <v>0</v>
      </c>
      <c r="W137" s="50"/>
      <c r="X137" s="50"/>
      <c r="Y137" s="50"/>
      <c r="Z137" s="50"/>
      <c r="AA137" s="50"/>
      <c r="AB137" s="50"/>
      <c r="AC137" s="50"/>
    </row>
    <row r="138" s="1" customFormat="1" ht="26.25" customHeight="1" spans="1:29">
      <c r="A138" s="23">
        <v>131</v>
      </c>
      <c r="B138" s="23" t="s">
        <v>31</v>
      </c>
      <c r="C138" s="25" t="s">
        <v>32</v>
      </c>
      <c r="D138" s="60" t="s">
        <v>557</v>
      </c>
      <c r="E138" s="26" t="s">
        <v>558</v>
      </c>
      <c r="F138" s="61"/>
      <c r="G138" s="60" t="s">
        <v>81</v>
      </c>
      <c r="H138" s="60" t="s">
        <v>559</v>
      </c>
      <c r="I138" s="64">
        <v>25</v>
      </c>
      <c r="J138" s="26">
        <v>25</v>
      </c>
      <c r="K138" s="26"/>
      <c r="L138" s="26"/>
      <c r="M138" s="26"/>
      <c r="N138" s="26" t="s">
        <v>486</v>
      </c>
      <c r="O138" s="65" t="s">
        <v>560</v>
      </c>
      <c r="P138" s="26" t="s">
        <v>488</v>
      </c>
      <c r="Q138" s="66" t="s">
        <v>481</v>
      </c>
      <c r="R138" s="66">
        <v>44256</v>
      </c>
      <c r="S138" s="66">
        <v>44470</v>
      </c>
      <c r="T138" s="66"/>
      <c r="U138" s="33"/>
      <c r="V138" s="50">
        <f t="shared" si="4"/>
        <v>0</v>
      </c>
      <c r="W138" s="50"/>
      <c r="X138" s="50"/>
      <c r="Y138" s="50"/>
      <c r="Z138" s="50"/>
      <c r="AA138" s="50"/>
      <c r="AB138" s="50"/>
      <c r="AC138" s="50"/>
    </row>
    <row r="139" s="1" customFormat="1" ht="26.25" customHeight="1" spans="1:29">
      <c r="A139" s="23">
        <v>132</v>
      </c>
      <c r="B139" s="23" t="s">
        <v>31</v>
      </c>
      <c r="C139" s="25" t="s">
        <v>32</v>
      </c>
      <c r="D139" s="68" t="s">
        <v>561</v>
      </c>
      <c r="E139" s="23" t="s">
        <v>562</v>
      </c>
      <c r="F139" s="59"/>
      <c r="G139" s="58" t="s">
        <v>91</v>
      </c>
      <c r="H139" s="58" t="s">
        <v>563</v>
      </c>
      <c r="I139" s="33">
        <v>45</v>
      </c>
      <c r="J139" s="33"/>
      <c r="K139" s="33">
        <v>45</v>
      </c>
      <c r="L139" s="33"/>
      <c r="M139" s="33"/>
      <c r="N139" s="23" t="s">
        <v>486</v>
      </c>
      <c r="O139" s="43" t="s">
        <v>564</v>
      </c>
      <c r="P139" s="33" t="s">
        <v>565</v>
      </c>
      <c r="Q139" s="66" t="s">
        <v>481</v>
      </c>
      <c r="R139" s="66" t="s">
        <v>510</v>
      </c>
      <c r="S139" s="66" t="s">
        <v>489</v>
      </c>
      <c r="T139" s="66">
        <v>44530</v>
      </c>
      <c r="U139" s="33"/>
      <c r="V139" s="50">
        <f t="shared" si="4"/>
        <v>0</v>
      </c>
      <c r="W139" s="50"/>
      <c r="X139" s="50"/>
      <c r="Y139" s="50"/>
      <c r="Z139" s="50"/>
      <c r="AA139" s="50"/>
      <c r="AB139" s="50"/>
      <c r="AC139" s="50"/>
    </row>
    <row r="140" s="1" customFormat="1" ht="29.25" customHeight="1" spans="1:29">
      <c r="A140" s="23">
        <v>133</v>
      </c>
      <c r="B140" s="23" t="s">
        <v>31</v>
      </c>
      <c r="C140" s="25" t="s">
        <v>32</v>
      </c>
      <c r="D140" s="58" t="s">
        <v>566</v>
      </c>
      <c r="E140" s="23" t="s">
        <v>567</v>
      </c>
      <c r="F140" s="59"/>
      <c r="G140" s="58" t="s">
        <v>161</v>
      </c>
      <c r="H140" s="58" t="s">
        <v>568</v>
      </c>
      <c r="I140" s="33">
        <v>30</v>
      </c>
      <c r="J140" s="33">
        <v>30</v>
      </c>
      <c r="K140" s="33"/>
      <c r="L140" s="33"/>
      <c r="M140" s="33"/>
      <c r="N140" s="23" t="s">
        <v>486</v>
      </c>
      <c r="O140" s="43" t="s">
        <v>569</v>
      </c>
      <c r="P140" s="33" t="s">
        <v>565</v>
      </c>
      <c r="Q140" s="66" t="s">
        <v>481</v>
      </c>
      <c r="R140" s="66">
        <v>44228</v>
      </c>
      <c r="S140" s="66">
        <v>44287</v>
      </c>
      <c r="T140" s="66">
        <v>44301</v>
      </c>
      <c r="U140" s="33"/>
      <c r="V140" s="50">
        <f t="shared" si="4"/>
        <v>0</v>
      </c>
      <c r="W140" s="50"/>
      <c r="X140" s="50"/>
      <c r="Y140" s="50"/>
      <c r="Z140" s="50"/>
      <c r="AA140" s="50"/>
      <c r="AB140" s="50"/>
      <c r="AC140" s="50"/>
    </row>
    <row r="141" s="1" customFormat="1" ht="30.75" customHeight="1" spans="1:29">
      <c r="A141" s="23">
        <v>134</v>
      </c>
      <c r="B141" s="23" t="s">
        <v>31</v>
      </c>
      <c r="C141" s="25" t="s">
        <v>32</v>
      </c>
      <c r="D141" s="58" t="s">
        <v>570</v>
      </c>
      <c r="E141" s="23" t="s">
        <v>571</v>
      </c>
      <c r="F141" s="59"/>
      <c r="G141" s="58" t="s">
        <v>252</v>
      </c>
      <c r="H141" s="58" t="s">
        <v>572</v>
      </c>
      <c r="I141" s="33">
        <v>20</v>
      </c>
      <c r="J141" s="33">
        <v>20</v>
      </c>
      <c r="K141" s="33"/>
      <c r="L141" s="33"/>
      <c r="M141" s="33"/>
      <c r="N141" s="23" t="s">
        <v>486</v>
      </c>
      <c r="O141" s="43" t="s">
        <v>573</v>
      </c>
      <c r="P141" s="33" t="s">
        <v>565</v>
      </c>
      <c r="Q141" s="66" t="s">
        <v>481</v>
      </c>
      <c r="R141" s="66">
        <v>44316</v>
      </c>
      <c r="S141" s="66">
        <v>44407</v>
      </c>
      <c r="T141" s="66">
        <v>44438</v>
      </c>
      <c r="U141" s="33"/>
      <c r="V141" s="50">
        <f t="shared" si="4"/>
        <v>0</v>
      </c>
      <c r="W141" s="50"/>
      <c r="X141" s="50"/>
      <c r="Y141" s="50"/>
      <c r="Z141" s="50"/>
      <c r="AA141" s="50"/>
      <c r="AB141" s="50"/>
      <c r="AC141" s="50"/>
    </row>
    <row r="142" s="1" customFormat="1" ht="81.75" customHeight="1" spans="1:29">
      <c r="A142" s="23">
        <v>135</v>
      </c>
      <c r="B142" s="23" t="s">
        <v>31</v>
      </c>
      <c r="C142" s="25" t="s">
        <v>32</v>
      </c>
      <c r="D142" s="58" t="s">
        <v>574</v>
      </c>
      <c r="E142" s="23" t="s">
        <v>575</v>
      </c>
      <c r="F142" s="59"/>
      <c r="G142" s="58" t="s">
        <v>115</v>
      </c>
      <c r="H142" s="58" t="s">
        <v>283</v>
      </c>
      <c r="I142" s="33">
        <v>60</v>
      </c>
      <c r="J142" s="33">
        <v>60</v>
      </c>
      <c r="K142" s="33"/>
      <c r="L142" s="33"/>
      <c r="M142" s="33"/>
      <c r="N142" s="23" t="s">
        <v>486</v>
      </c>
      <c r="O142" s="43" t="s">
        <v>576</v>
      </c>
      <c r="P142" s="33" t="s">
        <v>565</v>
      </c>
      <c r="Q142" s="66" t="s">
        <v>481</v>
      </c>
      <c r="R142" s="66">
        <v>44287</v>
      </c>
      <c r="S142" s="66">
        <v>44470</v>
      </c>
      <c r="T142" s="66">
        <v>44501</v>
      </c>
      <c r="U142" s="59"/>
      <c r="V142" s="50">
        <f t="shared" si="4"/>
        <v>0</v>
      </c>
      <c r="W142" s="50"/>
      <c r="X142" s="50"/>
      <c r="Y142" s="50"/>
      <c r="Z142" s="50"/>
      <c r="AA142" s="50"/>
      <c r="AB142" s="50"/>
      <c r="AC142" s="50"/>
    </row>
    <row r="143" s="1" customFormat="1" ht="34.5" customHeight="1" spans="1:29">
      <c r="A143" s="23">
        <v>136</v>
      </c>
      <c r="B143" s="23" t="s">
        <v>31</v>
      </c>
      <c r="C143" s="25" t="s">
        <v>32</v>
      </c>
      <c r="D143" s="58" t="s">
        <v>577</v>
      </c>
      <c r="E143" s="23" t="s">
        <v>578</v>
      </c>
      <c r="F143" s="59"/>
      <c r="G143" s="58" t="s">
        <v>115</v>
      </c>
      <c r="H143" s="58" t="s">
        <v>579</v>
      </c>
      <c r="I143" s="33">
        <v>25</v>
      </c>
      <c r="J143" s="33">
        <v>25</v>
      </c>
      <c r="K143" s="33"/>
      <c r="L143" s="33"/>
      <c r="M143" s="33"/>
      <c r="N143" s="23" t="s">
        <v>486</v>
      </c>
      <c r="O143" s="43" t="s">
        <v>580</v>
      </c>
      <c r="P143" s="33" t="s">
        <v>565</v>
      </c>
      <c r="Q143" s="66" t="s">
        <v>481</v>
      </c>
      <c r="R143" s="66">
        <v>44287</v>
      </c>
      <c r="S143" s="66">
        <v>44470</v>
      </c>
      <c r="T143" s="66">
        <v>44501</v>
      </c>
      <c r="U143" s="33"/>
      <c r="V143" s="50">
        <f t="shared" si="4"/>
        <v>0</v>
      </c>
      <c r="W143" s="50"/>
      <c r="X143" s="50"/>
      <c r="Y143" s="50"/>
      <c r="Z143" s="50"/>
      <c r="AA143" s="50"/>
      <c r="AB143" s="50"/>
      <c r="AC143" s="50"/>
    </row>
    <row r="144" s="1" customFormat="1" ht="36" spans="1:29">
      <c r="A144" s="23">
        <v>137</v>
      </c>
      <c r="B144" s="23" t="s">
        <v>31</v>
      </c>
      <c r="C144" s="25" t="s">
        <v>32</v>
      </c>
      <c r="D144" s="26" t="s">
        <v>581</v>
      </c>
      <c r="E144" s="69" t="s">
        <v>582</v>
      </c>
      <c r="F144" s="59"/>
      <c r="G144" s="58" t="s">
        <v>127</v>
      </c>
      <c r="H144" s="70" t="s">
        <v>583</v>
      </c>
      <c r="I144" s="33">
        <v>40</v>
      </c>
      <c r="J144" s="33">
        <v>40</v>
      </c>
      <c r="K144" s="33"/>
      <c r="L144" s="33"/>
      <c r="M144" s="33"/>
      <c r="N144" s="23" t="s">
        <v>486</v>
      </c>
      <c r="O144" s="80" t="s">
        <v>584</v>
      </c>
      <c r="P144" s="33" t="s">
        <v>565</v>
      </c>
      <c r="Q144" s="66" t="s">
        <v>481</v>
      </c>
      <c r="R144" s="66">
        <v>44287</v>
      </c>
      <c r="S144" s="66">
        <v>44470</v>
      </c>
      <c r="T144" s="66">
        <v>44501</v>
      </c>
      <c r="U144" s="33"/>
      <c r="V144" s="50">
        <f t="shared" si="4"/>
        <v>0</v>
      </c>
      <c r="W144" s="50"/>
      <c r="X144" s="50"/>
      <c r="Y144" s="50"/>
      <c r="Z144" s="50"/>
      <c r="AA144" s="50"/>
      <c r="AB144" s="50"/>
      <c r="AC144" s="50"/>
    </row>
    <row r="145" s="1" customFormat="1" ht="24" spans="1:29">
      <c r="A145" s="23">
        <v>138</v>
      </c>
      <c r="B145" s="26" t="s">
        <v>31</v>
      </c>
      <c r="C145" s="25" t="s">
        <v>32</v>
      </c>
      <c r="D145" s="60" t="s">
        <v>585</v>
      </c>
      <c r="E145" s="26" t="s">
        <v>586</v>
      </c>
      <c r="F145" s="61"/>
      <c r="G145" s="60" t="s">
        <v>161</v>
      </c>
      <c r="H145" s="60" t="s">
        <v>587</v>
      </c>
      <c r="I145" s="64">
        <v>15</v>
      </c>
      <c r="J145" s="26"/>
      <c r="K145" s="26"/>
      <c r="L145" s="26"/>
      <c r="M145" s="26">
        <v>15</v>
      </c>
      <c r="N145" s="26" t="s">
        <v>486</v>
      </c>
      <c r="O145" s="65" t="s">
        <v>588</v>
      </c>
      <c r="P145" s="26" t="s">
        <v>565</v>
      </c>
      <c r="Q145" s="66" t="s">
        <v>481</v>
      </c>
      <c r="R145" s="66">
        <v>44256</v>
      </c>
      <c r="S145" s="66">
        <v>44470</v>
      </c>
      <c r="T145" s="66"/>
      <c r="U145" s="33"/>
      <c r="V145" s="50">
        <f t="shared" si="4"/>
        <v>0</v>
      </c>
      <c r="W145" s="50"/>
      <c r="X145" s="50"/>
      <c r="Y145" s="50"/>
      <c r="Z145" s="50"/>
      <c r="AA145" s="50"/>
      <c r="AB145" s="50"/>
      <c r="AC145" s="50"/>
    </row>
    <row r="146" s="1" customFormat="1" ht="48" spans="1:29">
      <c r="A146" s="23">
        <v>139</v>
      </c>
      <c r="B146" s="23" t="s">
        <v>31</v>
      </c>
      <c r="C146" s="24" t="s">
        <v>32</v>
      </c>
      <c r="D146" s="71" t="s">
        <v>589</v>
      </c>
      <c r="E146" s="72" t="s">
        <v>590</v>
      </c>
      <c r="F146" s="23"/>
      <c r="G146" s="71" t="s">
        <v>591</v>
      </c>
      <c r="H146" s="24"/>
      <c r="I146" s="26">
        <f>J146+K146+L146+M146</f>
        <v>50</v>
      </c>
      <c r="J146" s="44">
        <v>50</v>
      </c>
      <c r="K146" s="44"/>
      <c r="L146" s="44"/>
      <c r="M146" s="26"/>
      <c r="N146" s="23" t="s">
        <v>592</v>
      </c>
      <c r="O146" s="81" t="s">
        <v>593</v>
      </c>
      <c r="P146" s="82" t="s">
        <v>594</v>
      </c>
      <c r="Q146" s="48"/>
      <c r="R146" s="49">
        <v>44197</v>
      </c>
      <c r="S146" s="49">
        <v>44531</v>
      </c>
      <c r="T146" s="49">
        <v>44545</v>
      </c>
      <c r="U146" s="24"/>
      <c r="V146" s="50">
        <f t="shared" si="4"/>
        <v>0</v>
      </c>
      <c r="W146" s="50"/>
      <c r="X146" s="50"/>
      <c r="Y146" s="50"/>
      <c r="Z146" s="50"/>
      <c r="AA146" s="50"/>
      <c r="AB146" s="50"/>
      <c r="AC146" s="50"/>
    </row>
    <row r="147" s="1" customFormat="1" ht="33.75" customHeight="1" spans="1:29">
      <c r="A147" s="23">
        <v>140</v>
      </c>
      <c r="B147" s="23" t="s">
        <v>31</v>
      </c>
      <c r="C147" s="23" t="s">
        <v>32</v>
      </c>
      <c r="D147" s="23" t="s">
        <v>595</v>
      </c>
      <c r="E147" s="23" t="s">
        <v>596</v>
      </c>
      <c r="F147" s="23"/>
      <c r="G147" s="23" t="s">
        <v>597</v>
      </c>
      <c r="H147" s="23" t="s">
        <v>598</v>
      </c>
      <c r="I147" s="26">
        <v>106</v>
      </c>
      <c r="J147" s="26">
        <v>106</v>
      </c>
      <c r="K147" s="26"/>
      <c r="L147" s="26"/>
      <c r="M147" s="26"/>
      <c r="N147" s="23" t="s">
        <v>599</v>
      </c>
      <c r="O147" s="43" t="s">
        <v>600</v>
      </c>
      <c r="P147" s="23" t="s">
        <v>601</v>
      </c>
      <c r="Q147" s="51">
        <v>44240</v>
      </c>
      <c r="R147" s="51">
        <v>44247</v>
      </c>
      <c r="S147" s="51">
        <v>44296</v>
      </c>
      <c r="T147" s="51">
        <v>44306</v>
      </c>
      <c r="U147" s="23"/>
      <c r="V147" s="50">
        <f t="shared" si="4"/>
        <v>0</v>
      </c>
      <c r="W147" s="50"/>
      <c r="X147" s="50"/>
      <c r="Y147" s="50"/>
      <c r="Z147" s="50"/>
      <c r="AA147" s="50"/>
      <c r="AB147" s="50"/>
      <c r="AC147" s="50"/>
    </row>
    <row r="148" s="1" customFormat="1" ht="47.25" customHeight="1" spans="1:29">
      <c r="A148" s="23">
        <v>141</v>
      </c>
      <c r="B148" s="23" t="s">
        <v>31</v>
      </c>
      <c r="C148" s="23" t="s">
        <v>32</v>
      </c>
      <c r="D148" s="23" t="s">
        <v>602</v>
      </c>
      <c r="E148" s="23" t="s">
        <v>603</v>
      </c>
      <c r="F148" s="23"/>
      <c r="G148" s="23" t="s">
        <v>110</v>
      </c>
      <c r="H148" s="23" t="s">
        <v>265</v>
      </c>
      <c r="I148" s="26">
        <v>175</v>
      </c>
      <c r="J148" s="26">
        <v>175</v>
      </c>
      <c r="K148" s="26"/>
      <c r="L148" s="26"/>
      <c r="M148" s="26"/>
      <c r="N148" s="23" t="s">
        <v>599</v>
      </c>
      <c r="O148" s="43" t="s">
        <v>604</v>
      </c>
      <c r="P148" s="23" t="s">
        <v>605</v>
      </c>
      <c r="Q148" s="51"/>
      <c r="R148" s="51" t="s">
        <v>606</v>
      </c>
      <c r="S148" s="51">
        <v>44428</v>
      </c>
      <c r="T148" s="51">
        <v>44438</v>
      </c>
      <c r="U148" s="23"/>
      <c r="V148" s="50">
        <f t="shared" si="4"/>
        <v>0</v>
      </c>
      <c r="W148" s="50"/>
      <c r="X148" s="50"/>
      <c r="Y148" s="50"/>
      <c r="Z148" s="50"/>
      <c r="AA148" s="50"/>
      <c r="AB148" s="50"/>
      <c r="AC148" s="50"/>
    </row>
    <row r="149" s="1" customFormat="1" ht="35.25" customHeight="1" spans="1:29">
      <c r="A149" s="23">
        <v>142</v>
      </c>
      <c r="B149" s="23" t="s">
        <v>31</v>
      </c>
      <c r="C149" s="23" t="s">
        <v>32</v>
      </c>
      <c r="D149" s="23" t="s">
        <v>607</v>
      </c>
      <c r="E149" s="23" t="s">
        <v>608</v>
      </c>
      <c r="F149" s="23"/>
      <c r="G149" s="23" t="s">
        <v>91</v>
      </c>
      <c r="H149" s="23" t="s">
        <v>609</v>
      </c>
      <c r="I149" s="26">
        <v>20</v>
      </c>
      <c r="J149" s="26"/>
      <c r="K149" s="26">
        <v>20</v>
      </c>
      <c r="L149" s="26"/>
      <c r="M149" s="26"/>
      <c r="N149" s="23" t="s">
        <v>599</v>
      </c>
      <c r="O149" s="43" t="s">
        <v>610</v>
      </c>
      <c r="P149" s="23" t="s">
        <v>605</v>
      </c>
      <c r="Q149" s="51"/>
      <c r="R149" s="51" t="s">
        <v>606</v>
      </c>
      <c r="S149" s="51">
        <v>44428</v>
      </c>
      <c r="T149" s="51">
        <v>44438</v>
      </c>
      <c r="U149" s="23"/>
      <c r="V149" s="50">
        <f t="shared" si="4"/>
        <v>0</v>
      </c>
      <c r="W149" s="50"/>
      <c r="X149" s="50"/>
      <c r="Y149" s="50"/>
      <c r="Z149" s="50"/>
      <c r="AA149" s="50"/>
      <c r="AB149" s="50"/>
      <c r="AC149" s="50"/>
    </row>
    <row r="150" s="1" customFormat="1" ht="46.5" customHeight="1" spans="1:29">
      <c r="A150" s="23">
        <v>143</v>
      </c>
      <c r="B150" s="23" t="s">
        <v>31</v>
      </c>
      <c r="C150" s="23" t="s">
        <v>32</v>
      </c>
      <c r="D150" s="23" t="s">
        <v>611</v>
      </c>
      <c r="E150" s="23" t="s">
        <v>612</v>
      </c>
      <c r="F150" s="23"/>
      <c r="G150" s="23" t="s">
        <v>81</v>
      </c>
      <c r="H150" s="23" t="s">
        <v>613</v>
      </c>
      <c r="I150" s="26">
        <v>20</v>
      </c>
      <c r="J150" s="26"/>
      <c r="K150" s="26">
        <v>20</v>
      </c>
      <c r="L150" s="26"/>
      <c r="M150" s="26"/>
      <c r="N150" s="23" t="s">
        <v>599</v>
      </c>
      <c r="O150" s="43" t="s">
        <v>610</v>
      </c>
      <c r="P150" s="23" t="s">
        <v>605</v>
      </c>
      <c r="Q150" s="51"/>
      <c r="R150" s="51" t="s">
        <v>606</v>
      </c>
      <c r="S150" s="51">
        <v>44428</v>
      </c>
      <c r="T150" s="51">
        <v>44438</v>
      </c>
      <c r="U150" s="23"/>
      <c r="V150" s="50">
        <f t="shared" si="4"/>
        <v>0</v>
      </c>
      <c r="W150" s="50"/>
      <c r="X150" s="50"/>
      <c r="Y150" s="50"/>
      <c r="Z150" s="50"/>
      <c r="AA150" s="50"/>
      <c r="AB150" s="50"/>
      <c r="AC150" s="50"/>
    </row>
    <row r="151" s="1" customFormat="1" ht="45.75" customHeight="1" spans="1:29">
      <c r="A151" s="23">
        <v>144</v>
      </c>
      <c r="B151" s="23" t="s">
        <v>31</v>
      </c>
      <c r="C151" s="23" t="s">
        <v>32</v>
      </c>
      <c r="D151" s="23" t="s">
        <v>614</v>
      </c>
      <c r="E151" s="23" t="s">
        <v>615</v>
      </c>
      <c r="F151" s="23"/>
      <c r="G151" s="23" t="s">
        <v>81</v>
      </c>
      <c r="H151" s="23" t="s">
        <v>616</v>
      </c>
      <c r="I151" s="26">
        <v>20</v>
      </c>
      <c r="J151" s="26"/>
      <c r="K151" s="26">
        <v>20</v>
      </c>
      <c r="L151" s="26"/>
      <c r="M151" s="26"/>
      <c r="N151" s="23" t="s">
        <v>599</v>
      </c>
      <c r="O151" s="43" t="s">
        <v>610</v>
      </c>
      <c r="P151" s="23" t="s">
        <v>605</v>
      </c>
      <c r="Q151" s="51"/>
      <c r="R151" s="51" t="s">
        <v>606</v>
      </c>
      <c r="S151" s="51">
        <v>44428</v>
      </c>
      <c r="T151" s="51">
        <v>44438</v>
      </c>
      <c r="U151" s="23"/>
      <c r="V151" s="50">
        <f t="shared" si="4"/>
        <v>0</v>
      </c>
      <c r="W151" s="50"/>
      <c r="X151" s="50"/>
      <c r="Y151" s="50"/>
      <c r="Z151" s="50"/>
      <c r="AA151" s="50"/>
      <c r="AB151" s="50"/>
      <c r="AC151" s="50"/>
    </row>
    <row r="152" s="1" customFormat="1" ht="42" customHeight="1" spans="1:29">
      <c r="A152" s="23">
        <v>145</v>
      </c>
      <c r="B152" s="23" t="s">
        <v>31</v>
      </c>
      <c r="C152" s="23" t="s">
        <v>32</v>
      </c>
      <c r="D152" s="23" t="s">
        <v>617</v>
      </c>
      <c r="E152" s="23" t="s">
        <v>618</v>
      </c>
      <c r="F152" s="23"/>
      <c r="G152" s="23" t="s">
        <v>115</v>
      </c>
      <c r="H152" s="23" t="s">
        <v>279</v>
      </c>
      <c r="I152" s="26">
        <v>20</v>
      </c>
      <c r="J152" s="26"/>
      <c r="K152" s="26">
        <v>20</v>
      </c>
      <c r="L152" s="26"/>
      <c r="M152" s="26"/>
      <c r="N152" s="23" t="s">
        <v>599</v>
      </c>
      <c r="O152" s="43" t="s">
        <v>610</v>
      </c>
      <c r="P152" s="23" t="s">
        <v>605</v>
      </c>
      <c r="Q152" s="51"/>
      <c r="R152" s="51" t="s">
        <v>606</v>
      </c>
      <c r="S152" s="51">
        <v>44428</v>
      </c>
      <c r="T152" s="51">
        <v>44438</v>
      </c>
      <c r="U152" s="23"/>
      <c r="V152" s="50">
        <f t="shared" si="4"/>
        <v>0</v>
      </c>
      <c r="W152" s="50"/>
      <c r="X152" s="50"/>
      <c r="Y152" s="50"/>
      <c r="Z152" s="50"/>
      <c r="AA152" s="50"/>
      <c r="AB152" s="50"/>
      <c r="AC152" s="50"/>
    </row>
    <row r="153" s="1" customFormat="1" ht="48.75" customHeight="1" spans="1:29">
      <c r="A153" s="23">
        <v>146</v>
      </c>
      <c r="B153" s="23" t="s">
        <v>31</v>
      </c>
      <c r="C153" s="23" t="s">
        <v>32</v>
      </c>
      <c r="D153" s="23" t="s">
        <v>619</v>
      </c>
      <c r="E153" s="23" t="s">
        <v>620</v>
      </c>
      <c r="F153" s="23"/>
      <c r="G153" s="23" t="s">
        <v>91</v>
      </c>
      <c r="H153" s="23" t="s">
        <v>621</v>
      </c>
      <c r="I153" s="26">
        <v>20</v>
      </c>
      <c r="J153" s="26"/>
      <c r="K153" s="26">
        <v>20</v>
      </c>
      <c r="L153" s="26"/>
      <c r="M153" s="26"/>
      <c r="N153" s="23" t="s">
        <v>599</v>
      </c>
      <c r="O153" s="43" t="s">
        <v>610</v>
      </c>
      <c r="P153" s="23" t="s">
        <v>605</v>
      </c>
      <c r="Q153" s="51"/>
      <c r="R153" s="51" t="s">
        <v>606</v>
      </c>
      <c r="S153" s="51">
        <v>44428</v>
      </c>
      <c r="T153" s="51">
        <v>44438</v>
      </c>
      <c r="U153" s="23"/>
      <c r="V153" s="50">
        <f t="shared" si="4"/>
        <v>0</v>
      </c>
      <c r="W153" s="50"/>
      <c r="X153" s="50"/>
      <c r="Y153" s="50"/>
      <c r="Z153" s="50"/>
      <c r="AA153" s="50"/>
      <c r="AB153" s="50"/>
      <c r="AC153" s="50"/>
    </row>
    <row r="154" s="1" customFormat="1" ht="41.25" customHeight="1" spans="1:29">
      <c r="A154" s="23">
        <v>147</v>
      </c>
      <c r="B154" s="23" t="s">
        <v>31</v>
      </c>
      <c r="C154" s="24" t="s">
        <v>32</v>
      </c>
      <c r="D154" s="23" t="s">
        <v>622</v>
      </c>
      <c r="E154" s="23" t="s">
        <v>623</v>
      </c>
      <c r="F154" s="24"/>
      <c r="G154" s="23" t="s">
        <v>624</v>
      </c>
      <c r="H154" s="24" t="s">
        <v>625</v>
      </c>
      <c r="I154" s="44">
        <v>35</v>
      </c>
      <c r="J154" s="44"/>
      <c r="K154" s="44"/>
      <c r="L154" s="44"/>
      <c r="M154" s="44">
        <v>35</v>
      </c>
      <c r="N154" s="23" t="s">
        <v>486</v>
      </c>
      <c r="O154" s="43" t="s">
        <v>626</v>
      </c>
      <c r="P154" s="23" t="s">
        <v>627</v>
      </c>
      <c r="Q154" s="24"/>
      <c r="R154" s="74" t="s">
        <v>628</v>
      </c>
      <c r="S154" s="74" t="s">
        <v>629</v>
      </c>
      <c r="T154" s="88">
        <v>44423</v>
      </c>
      <c r="U154" s="24"/>
      <c r="V154" s="50">
        <f t="shared" si="4"/>
        <v>0</v>
      </c>
      <c r="W154" s="50"/>
      <c r="X154" s="50"/>
      <c r="Y154" s="50"/>
      <c r="Z154" s="50"/>
      <c r="AA154" s="50"/>
      <c r="AB154" s="50"/>
      <c r="AC154" s="50"/>
    </row>
    <row r="155" s="1" customFormat="1" ht="33.75" customHeight="1" spans="1:29">
      <c r="A155" s="23">
        <v>148</v>
      </c>
      <c r="B155" s="23" t="s">
        <v>31</v>
      </c>
      <c r="C155" s="24" t="s">
        <v>32</v>
      </c>
      <c r="D155" s="23" t="s">
        <v>630</v>
      </c>
      <c r="E155" s="23" t="s">
        <v>631</v>
      </c>
      <c r="F155" s="24"/>
      <c r="G155" s="23" t="s">
        <v>624</v>
      </c>
      <c r="H155" s="24" t="s">
        <v>120</v>
      </c>
      <c r="I155" s="44">
        <v>35</v>
      </c>
      <c r="J155" s="44"/>
      <c r="K155" s="44"/>
      <c r="L155" s="44"/>
      <c r="M155" s="44">
        <v>35</v>
      </c>
      <c r="N155" s="23" t="s">
        <v>486</v>
      </c>
      <c r="O155" s="43" t="s">
        <v>632</v>
      </c>
      <c r="P155" s="23" t="s">
        <v>633</v>
      </c>
      <c r="Q155" s="24"/>
      <c r="R155" s="66">
        <v>44367</v>
      </c>
      <c r="S155" s="66">
        <v>44407</v>
      </c>
      <c r="T155" s="88">
        <v>44423</v>
      </c>
      <c r="U155" s="24"/>
      <c r="V155" s="50">
        <f t="shared" si="4"/>
        <v>0</v>
      </c>
      <c r="W155" s="50"/>
      <c r="X155" s="50"/>
      <c r="Y155" s="50"/>
      <c r="Z155" s="50"/>
      <c r="AA155" s="50"/>
      <c r="AB155" s="50"/>
      <c r="AC155" s="50"/>
    </row>
    <row r="156" s="1" customFormat="1" ht="96" customHeight="1" spans="1:29">
      <c r="A156" s="23">
        <v>149</v>
      </c>
      <c r="B156" s="23" t="s">
        <v>31</v>
      </c>
      <c r="C156" s="26" t="s">
        <v>32</v>
      </c>
      <c r="D156" s="23" t="s">
        <v>634</v>
      </c>
      <c r="E156" s="23" t="s">
        <v>635</v>
      </c>
      <c r="F156" s="23"/>
      <c r="G156" s="23" t="s">
        <v>81</v>
      </c>
      <c r="H156" s="23" t="s">
        <v>636</v>
      </c>
      <c r="I156" s="26">
        <v>112.92</v>
      </c>
      <c r="J156" s="26">
        <v>112.92</v>
      </c>
      <c r="K156" s="26"/>
      <c r="L156" s="26"/>
      <c r="M156" s="26"/>
      <c r="N156" s="23" t="s">
        <v>71</v>
      </c>
      <c r="O156" s="43" t="s">
        <v>637</v>
      </c>
      <c r="P156" s="23" t="s">
        <v>73</v>
      </c>
      <c r="Q156" s="66">
        <v>44317</v>
      </c>
      <c r="R156" s="51">
        <v>44377</v>
      </c>
      <c r="S156" s="51">
        <v>44454</v>
      </c>
      <c r="T156" s="66">
        <v>44469</v>
      </c>
      <c r="U156" s="23"/>
      <c r="V156" s="50">
        <f t="shared" si="4"/>
        <v>0</v>
      </c>
      <c r="W156" s="50"/>
      <c r="X156" s="50"/>
      <c r="Y156" s="50"/>
      <c r="Z156" s="50"/>
      <c r="AA156" s="50"/>
      <c r="AB156" s="50"/>
      <c r="AC156" s="50"/>
    </row>
    <row r="157" s="1" customFormat="1" ht="93.75" customHeight="1" spans="1:29">
      <c r="A157" s="23">
        <v>150</v>
      </c>
      <c r="B157" s="23" t="s">
        <v>31</v>
      </c>
      <c r="C157" s="26" t="s">
        <v>32</v>
      </c>
      <c r="D157" s="23" t="s">
        <v>638</v>
      </c>
      <c r="E157" s="23" t="s">
        <v>639</v>
      </c>
      <c r="F157" s="23"/>
      <c r="G157" s="23" t="s">
        <v>185</v>
      </c>
      <c r="H157" s="23" t="s">
        <v>640</v>
      </c>
      <c r="I157" s="26">
        <v>100</v>
      </c>
      <c r="J157" s="26">
        <v>100</v>
      </c>
      <c r="K157" s="26"/>
      <c r="L157" s="26"/>
      <c r="M157" s="26"/>
      <c r="N157" s="23" t="s">
        <v>71</v>
      </c>
      <c r="O157" s="43" t="s">
        <v>641</v>
      </c>
      <c r="P157" s="23" t="s">
        <v>73</v>
      </c>
      <c r="Q157" s="66">
        <v>44317</v>
      </c>
      <c r="R157" s="66">
        <v>44377</v>
      </c>
      <c r="S157" s="66">
        <v>44454</v>
      </c>
      <c r="T157" s="66">
        <v>44467</v>
      </c>
      <c r="U157" s="23"/>
      <c r="V157" s="50">
        <f t="shared" si="4"/>
        <v>0</v>
      </c>
      <c r="W157" s="50"/>
      <c r="X157" s="50"/>
      <c r="Y157" s="50"/>
      <c r="Z157" s="50"/>
      <c r="AA157" s="50"/>
      <c r="AB157" s="50"/>
      <c r="AC157" s="50"/>
    </row>
    <row r="158" s="1" customFormat="1" ht="32.25" customHeight="1" spans="1:29">
      <c r="A158" s="23">
        <v>151</v>
      </c>
      <c r="B158" s="23" t="s">
        <v>31</v>
      </c>
      <c r="C158" s="23" t="s">
        <v>32</v>
      </c>
      <c r="D158" s="23" t="s">
        <v>642</v>
      </c>
      <c r="E158" s="24" t="s">
        <v>643</v>
      </c>
      <c r="F158" s="24"/>
      <c r="G158" s="24" t="s">
        <v>185</v>
      </c>
      <c r="H158" s="24" t="s">
        <v>527</v>
      </c>
      <c r="I158" s="44">
        <v>10</v>
      </c>
      <c r="J158" s="44"/>
      <c r="K158" s="44"/>
      <c r="L158" s="44"/>
      <c r="M158" s="44">
        <v>10</v>
      </c>
      <c r="N158" s="23" t="s">
        <v>486</v>
      </c>
      <c r="O158" s="43" t="s">
        <v>644</v>
      </c>
      <c r="P158" s="23" t="s">
        <v>645</v>
      </c>
      <c r="Q158" s="23"/>
      <c r="R158" s="66">
        <v>44336</v>
      </c>
      <c r="S158" s="66">
        <v>44418</v>
      </c>
      <c r="T158" s="66">
        <v>44440</v>
      </c>
      <c r="U158" s="23"/>
      <c r="V158" s="50">
        <f t="shared" si="4"/>
        <v>0</v>
      </c>
      <c r="W158" s="50"/>
      <c r="X158" s="50"/>
      <c r="Y158" s="50"/>
      <c r="Z158" s="50"/>
      <c r="AA158" s="50"/>
      <c r="AB158" s="50"/>
      <c r="AC158" s="50"/>
    </row>
    <row r="159" s="1" customFormat="1" ht="104.25" customHeight="1" spans="1:29">
      <c r="A159" s="23">
        <v>152</v>
      </c>
      <c r="B159" s="23" t="s">
        <v>31</v>
      </c>
      <c r="C159" s="26" t="s">
        <v>32</v>
      </c>
      <c r="D159" s="23" t="s">
        <v>646</v>
      </c>
      <c r="E159" s="23" t="s">
        <v>647</v>
      </c>
      <c r="F159" s="23"/>
      <c r="G159" s="23" t="s">
        <v>185</v>
      </c>
      <c r="H159" s="23" t="s">
        <v>648</v>
      </c>
      <c r="I159" s="26">
        <v>50</v>
      </c>
      <c r="J159" s="26"/>
      <c r="K159" s="26"/>
      <c r="L159" s="26"/>
      <c r="M159" s="26">
        <v>50</v>
      </c>
      <c r="N159" s="23" t="s">
        <v>71</v>
      </c>
      <c r="O159" s="43" t="s">
        <v>649</v>
      </c>
      <c r="P159" s="23" t="s">
        <v>73</v>
      </c>
      <c r="Q159" s="66">
        <v>44317</v>
      </c>
      <c r="R159" s="66">
        <v>44377</v>
      </c>
      <c r="S159" s="66">
        <v>44454</v>
      </c>
      <c r="T159" s="66">
        <v>44467</v>
      </c>
      <c r="U159" s="23"/>
      <c r="V159" s="50">
        <f t="shared" si="4"/>
        <v>0</v>
      </c>
      <c r="W159" s="50"/>
      <c r="X159" s="50"/>
      <c r="Y159" s="50"/>
      <c r="Z159" s="50"/>
      <c r="AA159" s="50"/>
      <c r="AB159" s="50"/>
      <c r="AC159" s="50"/>
    </row>
    <row r="160" s="1" customFormat="1" ht="34.5" customHeight="1" spans="1:29">
      <c r="A160" s="23">
        <v>153</v>
      </c>
      <c r="B160" s="23" t="s">
        <v>31</v>
      </c>
      <c r="C160" s="23" t="s">
        <v>32</v>
      </c>
      <c r="D160" s="25" t="s">
        <v>650</v>
      </c>
      <c r="E160" s="25" t="s">
        <v>651</v>
      </c>
      <c r="F160" s="26"/>
      <c r="G160" s="24" t="s">
        <v>127</v>
      </c>
      <c r="H160" s="25" t="s">
        <v>652</v>
      </c>
      <c r="I160" s="26">
        <v>341.6</v>
      </c>
      <c r="J160" s="44"/>
      <c r="K160" s="26"/>
      <c r="L160" s="44"/>
      <c r="M160" s="44">
        <v>341.6</v>
      </c>
      <c r="N160" s="23" t="s">
        <v>653</v>
      </c>
      <c r="O160" s="83" t="s">
        <v>654</v>
      </c>
      <c r="P160" s="25" t="s">
        <v>654</v>
      </c>
      <c r="Q160" s="49">
        <v>44348</v>
      </c>
      <c r="R160" s="49">
        <v>44362</v>
      </c>
      <c r="S160" s="49">
        <v>44470</v>
      </c>
      <c r="T160" s="49">
        <v>44501</v>
      </c>
      <c r="U160" s="23"/>
      <c r="V160" s="50">
        <f t="shared" si="4"/>
        <v>0</v>
      </c>
      <c r="W160" s="50"/>
      <c r="X160" s="50"/>
      <c r="Y160" s="50"/>
      <c r="Z160" s="50"/>
      <c r="AA160" s="50"/>
      <c r="AB160" s="50"/>
      <c r="AC160" s="50"/>
    </row>
    <row r="161" s="1" customFormat="1" ht="90.75" customHeight="1" spans="1:29">
      <c r="A161" s="23">
        <v>154</v>
      </c>
      <c r="B161" s="23" t="s">
        <v>31</v>
      </c>
      <c r="C161" s="26" t="s">
        <v>32</v>
      </c>
      <c r="D161" s="23" t="s">
        <v>655</v>
      </c>
      <c r="E161" s="23" t="s">
        <v>470</v>
      </c>
      <c r="F161" s="23"/>
      <c r="G161" s="23" t="s">
        <v>96</v>
      </c>
      <c r="H161" s="23" t="s">
        <v>656</v>
      </c>
      <c r="I161" s="26">
        <v>14</v>
      </c>
      <c r="J161" s="26"/>
      <c r="K161" s="26"/>
      <c r="L161" s="26"/>
      <c r="M161" s="26">
        <v>14</v>
      </c>
      <c r="N161" s="23" t="s">
        <v>71</v>
      </c>
      <c r="O161" s="43" t="s">
        <v>657</v>
      </c>
      <c r="P161" s="23" t="s">
        <v>73</v>
      </c>
      <c r="Q161" s="66">
        <v>44317</v>
      </c>
      <c r="R161" s="66">
        <v>44348</v>
      </c>
      <c r="S161" s="66">
        <v>44428</v>
      </c>
      <c r="T161" s="66">
        <v>44440</v>
      </c>
      <c r="U161" s="23"/>
      <c r="V161" s="50">
        <f t="shared" si="4"/>
        <v>0</v>
      </c>
      <c r="W161" s="50"/>
      <c r="X161" s="50"/>
      <c r="Y161" s="50"/>
      <c r="Z161" s="50"/>
      <c r="AA161" s="50"/>
      <c r="AB161" s="50"/>
      <c r="AC161" s="50"/>
    </row>
    <row r="162" s="1" customFormat="1" ht="87.75" customHeight="1" spans="1:29">
      <c r="A162" s="23">
        <v>155</v>
      </c>
      <c r="B162" s="23" t="s">
        <v>31</v>
      </c>
      <c r="C162" s="26" t="s">
        <v>32</v>
      </c>
      <c r="D162" s="23" t="s">
        <v>658</v>
      </c>
      <c r="E162" s="23" t="s">
        <v>659</v>
      </c>
      <c r="F162" s="24"/>
      <c r="G162" s="24" t="s">
        <v>161</v>
      </c>
      <c r="H162" s="23" t="s">
        <v>660</v>
      </c>
      <c r="I162" s="44">
        <v>55</v>
      </c>
      <c r="J162" s="44"/>
      <c r="K162" s="44"/>
      <c r="L162" s="44"/>
      <c r="M162" s="44">
        <v>55</v>
      </c>
      <c r="N162" s="23" t="s">
        <v>71</v>
      </c>
      <c r="O162" s="43" t="s">
        <v>661</v>
      </c>
      <c r="P162" s="23" t="s">
        <v>73</v>
      </c>
      <c r="Q162" s="66">
        <v>44317</v>
      </c>
      <c r="R162" s="88">
        <v>44331</v>
      </c>
      <c r="S162" s="88">
        <v>44407</v>
      </c>
      <c r="T162" s="88">
        <v>44418</v>
      </c>
      <c r="U162" s="24"/>
      <c r="V162" s="50">
        <f t="shared" si="4"/>
        <v>0</v>
      </c>
      <c r="W162" s="50"/>
      <c r="X162" s="50"/>
      <c r="Y162" s="50"/>
      <c r="Z162" s="50"/>
      <c r="AA162" s="50"/>
      <c r="AB162" s="50"/>
      <c r="AC162" s="50"/>
    </row>
    <row r="163" s="1" customFormat="1" ht="39" customHeight="1" spans="1:29">
      <c r="A163" s="23">
        <v>156</v>
      </c>
      <c r="B163" s="23" t="s">
        <v>31</v>
      </c>
      <c r="C163" s="23" t="s">
        <v>32</v>
      </c>
      <c r="D163" s="23" t="s">
        <v>662</v>
      </c>
      <c r="E163" s="23" t="s">
        <v>663</v>
      </c>
      <c r="F163" s="24"/>
      <c r="G163" s="24" t="s">
        <v>161</v>
      </c>
      <c r="H163" s="24" t="s">
        <v>664</v>
      </c>
      <c r="I163" s="44">
        <v>8.5</v>
      </c>
      <c r="J163" s="44"/>
      <c r="K163" s="44"/>
      <c r="L163" s="44"/>
      <c r="M163" s="44">
        <v>8.5</v>
      </c>
      <c r="N163" s="23" t="s">
        <v>486</v>
      </c>
      <c r="O163" s="43" t="s">
        <v>665</v>
      </c>
      <c r="P163" s="23" t="s">
        <v>666</v>
      </c>
      <c r="Q163" s="24"/>
      <c r="R163" s="49">
        <v>44378</v>
      </c>
      <c r="S163" s="49">
        <v>44531</v>
      </c>
      <c r="T163" s="49">
        <v>44545</v>
      </c>
      <c r="U163" s="24"/>
      <c r="V163" s="50">
        <f t="shared" si="4"/>
        <v>0</v>
      </c>
      <c r="W163" s="50"/>
      <c r="X163" s="50"/>
      <c r="Y163" s="50"/>
      <c r="Z163" s="50"/>
      <c r="AA163" s="50"/>
      <c r="AB163" s="50"/>
      <c r="AC163" s="50"/>
    </row>
    <row r="164" s="1" customFormat="1" ht="30.75" customHeight="1" spans="1:29">
      <c r="A164" s="23">
        <v>157</v>
      </c>
      <c r="B164" s="23" t="s">
        <v>31</v>
      </c>
      <c r="C164" s="23" t="s">
        <v>32</v>
      </c>
      <c r="D164" s="23" t="s">
        <v>667</v>
      </c>
      <c r="E164" s="24" t="s">
        <v>668</v>
      </c>
      <c r="F164" s="24"/>
      <c r="G164" s="24" t="s">
        <v>198</v>
      </c>
      <c r="H164" s="24" t="s">
        <v>199</v>
      </c>
      <c r="I164" s="44">
        <v>22.26</v>
      </c>
      <c r="J164" s="44"/>
      <c r="K164" s="44"/>
      <c r="L164" s="44"/>
      <c r="M164" s="44">
        <v>22.26</v>
      </c>
      <c r="N164" s="23" t="s">
        <v>669</v>
      </c>
      <c r="O164" s="43" t="s">
        <v>670</v>
      </c>
      <c r="P164" s="23" t="s">
        <v>671</v>
      </c>
      <c r="Q164" s="24"/>
      <c r="R164" s="49">
        <v>44256</v>
      </c>
      <c r="S164" s="49">
        <v>44377</v>
      </c>
      <c r="T164" s="49">
        <v>44392</v>
      </c>
      <c r="U164" s="24"/>
      <c r="V164" s="50">
        <f t="shared" si="4"/>
        <v>0</v>
      </c>
      <c r="W164" s="50"/>
      <c r="X164" s="50"/>
      <c r="Y164" s="50"/>
      <c r="Z164" s="50"/>
      <c r="AA164" s="50"/>
      <c r="AB164" s="50"/>
      <c r="AC164" s="50"/>
    </row>
    <row r="165" s="1" customFormat="1" ht="39" customHeight="1" spans="1:29">
      <c r="A165" s="23">
        <v>158</v>
      </c>
      <c r="B165" s="23" t="s">
        <v>31</v>
      </c>
      <c r="C165" s="23" t="s">
        <v>32</v>
      </c>
      <c r="D165" s="25" t="s">
        <v>672</v>
      </c>
      <c r="E165" s="25" t="s">
        <v>673</v>
      </c>
      <c r="F165" s="26"/>
      <c r="G165" s="25" t="s">
        <v>127</v>
      </c>
      <c r="H165" s="25" t="s">
        <v>674</v>
      </c>
      <c r="I165" s="26">
        <v>95.8</v>
      </c>
      <c r="J165" s="26">
        <v>80.8</v>
      </c>
      <c r="K165" s="26"/>
      <c r="L165" s="26"/>
      <c r="M165" s="26">
        <v>15</v>
      </c>
      <c r="N165" s="23" t="s">
        <v>653</v>
      </c>
      <c r="O165" s="83" t="s">
        <v>675</v>
      </c>
      <c r="P165" s="25" t="s">
        <v>676</v>
      </c>
      <c r="Q165" s="25"/>
      <c r="R165" s="25" t="s">
        <v>677</v>
      </c>
      <c r="S165" s="25" t="s">
        <v>678</v>
      </c>
      <c r="T165" s="25" t="s">
        <v>679</v>
      </c>
      <c r="U165" s="24"/>
      <c r="V165" s="50">
        <f t="shared" si="4"/>
        <v>0</v>
      </c>
      <c r="W165" s="50"/>
      <c r="X165" s="50"/>
      <c r="Y165" s="50"/>
      <c r="Z165" s="50"/>
      <c r="AA165" s="50"/>
      <c r="AB165" s="50"/>
      <c r="AC165" s="50"/>
    </row>
    <row r="166" s="1" customFormat="1" ht="39" customHeight="1" spans="1:29">
      <c r="A166" s="23">
        <v>159</v>
      </c>
      <c r="B166" s="23" t="s">
        <v>31</v>
      </c>
      <c r="C166" s="23" t="s">
        <v>32</v>
      </c>
      <c r="D166" s="25" t="s">
        <v>680</v>
      </c>
      <c r="E166" s="25" t="s">
        <v>681</v>
      </c>
      <c r="F166" s="73"/>
      <c r="G166" s="25" t="s">
        <v>91</v>
      </c>
      <c r="H166" s="25" t="s">
        <v>397</v>
      </c>
      <c r="I166" s="26">
        <v>80</v>
      </c>
      <c r="J166" s="26"/>
      <c r="K166" s="26"/>
      <c r="L166" s="26"/>
      <c r="M166" s="26">
        <v>80</v>
      </c>
      <c r="N166" s="23" t="s">
        <v>486</v>
      </c>
      <c r="O166" s="83" t="s">
        <v>682</v>
      </c>
      <c r="P166" s="25" t="s">
        <v>683</v>
      </c>
      <c r="Q166" s="25"/>
      <c r="R166" s="25" t="s">
        <v>684</v>
      </c>
      <c r="S166" s="25" t="s">
        <v>685</v>
      </c>
      <c r="T166" s="25" t="s">
        <v>629</v>
      </c>
      <c r="U166" s="24"/>
      <c r="V166" s="50">
        <f t="shared" si="4"/>
        <v>0</v>
      </c>
      <c r="W166" s="50"/>
      <c r="X166" s="50"/>
      <c r="Y166" s="50"/>
      <c r="Z166" s="50"/>
      <c r="AA166" s="50"/>
      <c r="AB166" s="50"/>
      <c r="AC166" s="50"/>
    </row>
    <row r="167" s="1" customFormat="1" ht="39" customHeight="1" spans="1:29">
      <c r="A167" s="23">
        <v>160</v>
      </c>
      <c r="B167" s="23" t="s">
        <v>31</v>
      </c>
      <c r="C167" s="23" t="s">
        <v>32</v>
      </c>
      <c r="D167" s="25" t="s">
        <v>686</v>
      </c>
      <c r="E167" s="25" t="s">
        <v>687</v>
      </c>
      <c r="F167" s="25"/>
      <c r="G167" s="25" t="s">
        <v>91</v>
      </c>
      <c r="H167" s="25" t="s">
        <v>688</v>
      </c>
      <c r="I167" s="26">
        <v>20</v>
      </c>
      <c r="J167" s="26"/>
      <c r="K167" s="26"/>
      <c r="L167" s="26"/>
      <c r="M167" s="26">
        <v>20</v>
      </c>
      <c r="N167" s="23" t="s">
        <v>486</v>
      </c>
      <c r="O167" s="83" t="s">
        <v>689</v>
      </c>
      <c r="P167" s="25" t="s">
        <v>690</v>
      </c>
      <c r="Q167" s="25"/>
      <c r="R167" s="51">
        <v>44287</v>
      </c>
      <c r="S167" s="51">
        <v>44531</v>
      </c>
      <c r="T167" s="51">
        <v>44545</v>
      </c>
      <c r="U167" s="24"/>
      <c r="V167" s="50">
        <f t="shared" si="4"/>
        <v>0</v>
      </c>
      <c r="W167" s="50"/>
      <c r="X167" s="50"/>
      <c r="Y167" s="50"/>
      <c r="Z167" s="50"/>
      <c r="AA167" s="50"/>
      <c r="AB167" s="50"/>
      <c r="AC167" s="50"/>
    </row>
    <row r="168" s="1" customFormat="1" ht="39" customHeight="1" spans="1:29">
      <c r="A168" s="23">
        <v>161</v>
      </c>
      <c r="B168" s="23" t="s">
        <v>31</v>
      </c>
      <c r="C168" s="23" t="s">
        <v>32</v>
      </c>
      <c r="D168" s="25" t="s">
        <v>691</v>
      </c>
      <c r="E168" s="25" t="s">
        <v>692</v>
      </c>
      <c r="F168" s="25"/>
      <c r="G168" s="25" t="s">
        <v>91</v>
      </c>
      <c r="H168" s="25" t="s">
        <v>693</v>
      </c>
      <c r="I168" s="26">
        <v>80</v>
      </c>
      <c r="J168" s="26"/>
      <c r="K168" s="26"/>
      <c r="L168" s="26"/>
      <c r="M168" s="26">
        <v>80</v>
      </c>
      <c r="N168" s="23" t="s">
        <v>71</v>
      </c>
      <c r="O168" s="83" t="s">
        <v>694</v>
      </c>
      <c r="P168" s="25" t="s">
        <v>695</v>
      </c>
      <c r="Q168" s="25"/>
      <c r="R168" s="51">
        <v>44287</v>
      </c>
      <c r="S168" s="51">
        <v>44531</v>
      </c>
      <c r="T168" s="51">
        <v>44545</v>
      </c>
      <c r="U168" s="24"/>
      <c r="V168" s="50">
        <f t="shared" si="4"/>
        <v>0</v>
      </c>
      <c r="W168" s="50"/>
      <c r="X168" s="50"/>
      <c r="Y168" s="50"/>
      <c r="Z168" s="50"/>
      <c r="AA168" s="50"/>
      <c r="AB168" s="50"/>
      <c r="AC168" s="50"/>
    </row>
    <row r="169" s="1" customFormat="1" ht="99.75" customHeight="1" spans="1:29">
      <c r="A169" s="23">
        <v>162</v>
      </c>
      <c r="B169" s="23" t="s">
        <v>31</v>
      </c>
      <c r="C169" s="26" t="s">
        <v>32</v>
      </c>
      <c r="D169" s="25" t="s">
        <v>696</v>
      </c>
      <c r="E169" s="25" t="s">
        <v>697</v>
      </c>
      <c r="F169" s="26"/>
      <c r="G169" s="25" t="s">
        <v>148</v>
      </c>
      <c r="H169" s="25" t="s">
        <v>149</v>
      </c>
      <c r="I169" s="26">
        <v>43</v>
      </c>
      <c r="J169" s="26"/>
      <c r="K169" s="26">
        <v>43</v>
      </c>
      <c r="L169" s="26"/>
      <c r="M169" s="26"/>
      <c r="N169" s="23" t="s">
        <v>71</v>
      </c>
      <c r="O169" s="43" t="s">
        <v>698</v>
      </c>
      <c r="P169" s="23" t="s">
        <v>73</v>
      </c>
      <c r="Q169" s="66">
        <v>44317</v>
      </c>
      <c r="R169" s="25" t="s">
        <v>699</v>
      </c>
      <c r="S169" s="25" t="s">
        <v>700</v>
      </c>
      <c r="T169" s="25" t="s">
        <v>701</v>
      </c>
      <c r="U169" s="25"/>
      <c r="V169" s="50">
        <f t="shared" si="4"/>
        <v>0</v>
      </c>
      <c r="W169" s="50"/>
      <c r="X169" s="50"/>
      <c r="Y169" s="50"/>
      <c r="Z169" s="50"/>
      <c r="AA169" s="50"/>
      <c r="AB169" s="50"/>
      <c r="AC169" s="50"/>
    </row>
    <row r="170" s="1" customFormat="1" ht="101.25" customHeight="1" spans="1:29">
      <c r="A170" s="23">
        <v>163</v>
      </c>
      <c r="B170" s="23" t="s">
        <v>31</v>
      </c>
      <c r="C170" s="26" t="s">
        <v>32</v>
      </c>
      <c r="D170" s="25" t="s">
        <v>702</v>
      </c>
      <c r="E170" s="25" t="s">
        <v>703</v>
      </c>
      <c r="F170" s="24"/>
      <c r="G170" s="25" t="s">
        <v>185</v>
      </c>
      <c r="H170" s="24" t="s">
        <v>704</v>
      </c>
      <c r="I170" s="44">
        <v>150</v>
      </c>
      <c r="J170" s="44"/>
      <c r="K170" s="44">
        <v>150</v>
      </c>
      <c r="L170" s="26"/>
      <c r="M170" s="26"/>
      <c r="N170" s="23" t="s">
        <v>71</v>
      </c>
      <c r="O170" s="43" t="s">
        <v>705</v>
      </c>
      <c r="P170" s="23" t="s">
        <v>73</v>
      </c>
      <c r="Q170" s="66">
        <v>44317</v>
      </c>
      <c r="R170" s="25" t="s">
        <v>510</v>
      </c>
      <c r="S170" s="88">
        <v>44531</v>
      </c>
      <c r="T170" s="25" t="s">
        <v>706</v>
      </c>
      <c r="U170" s="24"/>
      <c r="V170" s="50">
        <f t="shared" si="4"/>
        <v>0</v>
      </c>
      <c r="W170" s="50"/>
      <c r="X170" s="50"/>
      <c r="Y170" s="50"/>
      <c r="Z170" s="50"/>
      <c r="AA170" s="50"/>
      <c r="AB170" s="50"/>
      <c r="AC170" s="50"/>
    </row>
    <row r="171" s="1" customFormat="1" ht="99" customHeight="1" spans="1:29">
      <c r="A171" s="23">
        <v>164</v>
      </c>
      <c r="B171" s="23" t="s">
        <v>31</v>
      </c>
      <c r="C171" s="26" t="s">
        <v>32</v>
      </c>
      <c r="D171" s="25" t="s">
        <v>707</v>
      </c>
      <c r="E171" s="25" t="s">
        <v>708</v>
      </c>
      <c r="F171" s="24"/>
      <c r="G171" s="74" t="s">
        <v>148</v>
      </c>
      <c r="H171" s="74" t="s">
        <v>358</v>
      </c>
      <c r="I171" s="44">
        <v>50</v>
      </c>
      <c r="J171" s="44"/>
      <c r="K171" s="44">
        <v>50</v>
      </c>
      <c r="L171" s="26"/>
      <c r="M171" s="44"/>
      <c r="N171" s="23" t="s">
        <v>71</v>
      </c>
      <c r="O171" s="43" t="s">
        <v>709</v>
      </c>
      <c r="P171" s="23" t="s">
        <v>73</v>
      </c>
      <c r="Q171" s="66">
        <v>44256</v>
      </c>
      <c r="R171" s="25" t="s">
        <v>699</v>
      </c>
      <c r="S171" s="88">
        <v>44501</v>
      </c>
      <c r="T171" s="25" t="s">
        <v>710</v>
      </c>
      <c r="U171" s="24"/>
      <c r="V171" s="50">
        <f t="shared" si="4"/>
        <v>0</v>
      </c>
      <c r="W171" s="50"/>
      <c r="X171" s="50"/>
      <c r="Y171" s="50"/>
      <c r="Z171" s="50"/>
      <c r="AA171" s="50"/>
      <c r="AB171" s="50"/>
      <c r="AC171" s="50"/>
    </row>
    <row r="172" s="4" customFormat="1" ht="30" customHeight="1" spans="1:29">
      <c r="A172" s="18" t="s">
        <v>711</v>
      </c>
      <c r="B172" s="19"/>
      <c r="C172" s="19"/>
      <c r="D172" s="19"/>
      <c r="E172" s="20"/>
      <c r="F172" s="21"/>
      <c r="G172" s="75"/>
      <c r="H172" s="75"/>
      <c r="I172" s="21">
        <f t="shared" ref="I172:M172" si="5">SUM(I173:I381)</f>
        <v>19355.61</v>
      </c>
      <c r="J172" s="21">
        <f t="shared" si="5"/>
        <v>13243.56</v>
      </c>
      <c r="K172" s="21">
        <f t="shared" si="5"/>
        <v>1404.45</v>
      </c>
      <c r="L172" s="21">
        <f t="shared" si="5"/>
        <v>1186.8</v>
      </c>
      <c r="M172" s="21">
        <f t="shared" si="5"/>
        <v>3520.8</v>
      </c>
      <c r="N172" s="42"/>
      <c r="O172" s="84"/>
      <c r="P172" s="85"/>
      <c r="Q172" s="75"/>
      <c r="R172" s="85"/>
      <c r="S172" s="75"/>
      <c r="T172" s="75"/>
      <c r="U172" s="75"/>
      <c r="V172" s="89"/>
      <c r="W172" s="89"/>
      <c r="X172" s="89"/>
      <c r="Y172" s="89"/>
      <c r="Z172" s="89"/>
      <c r="AA172" s="89"/>
      <c r="AB172" s="89"/>
      <c r="AC172" s="89"/>
    </row>
    <row r="173" s="1" customFormat="1" ht="117.75" customHeight="1" spans="1:29">
      <c r="A173" s="23">
        <v>165</v>
      </c>
      <c r="B173" s="23" t="s">
        <v>31</v>
      </c>
      <c r="C173" s="23" t="s">
        <v>712</v>
      </c>
      <c r="D173" s="23" t="s">
        <v>713</v>
      </c>
      <c r="E173" s="23" t="s">
        <v>714</v>
      </c>
      <c r="F173" s="23"/>
      <c r="G173" s="24" t="s">
        <v>36</v>
      </c>
      <c r="H173" s="24" t="s">
        <v>37</v>
      </c>
      <c r="I173" s="26">
        <v>500</v>
      </c>
      <c r="J173" s="26"/>
      <c r="K173" s="26"/>
      <c r="L173" s="26"/>
      <c r="M173" s="26">
        <v>500</v>
      </c>
      <c r="N173" s="23" t="s">
        <v>715</v>
      </c>
      <c r="O173" s="43" t="s">
        <v>716</v>
      </c>
      <c r="P173" s="23" t="s">
        <v>717</v>
      </c>
      <c r="Q173" s="24"/>
      <c r="R173" s="88">
        <v>44348</v>
      </c>
      <c r="S173" s="88">
        <v>44515</v>
      </c>
      <c r="T173" s="88">
        <v>44525</v>
      </c>
      <c r="U173" s="24"/>
      <c r="V173" s="50">
        <f t="shared" ref="V173:V236" si="6">I173-J173-K173-L173-M173</f>
        <v>0</v>
      </c>
      <c r="W173" s="50"/>
      <c r="X173" s="50"/>
      <c r="Y173" s="50"/>
      <c r="Z173" s="50"/>
      <c r="AA173" s="50"/>
      <c r="AB173" s="50"/>
      <c r="AC173" s="50"/>
    </row>
    <row r="174" s="1" customFormat="1" ht="65.25" customHeight="1" spans="1:29">
      <c r="A174" s="23">
        <v>166</v>
      </c>
      <c r="B174" s="23" t="s">
        <v>31</v>
      </c>
      <c r="C174" s="23" t="s">
        <v>712</v>
      </c>
      <c r="D174" s="23" t="s">
        <v>718</v>
      </c>
      <c r="E174" s="23" t="s">
        <v>719</v>
      </c>
      <c r="F174" s="23"/>
      <c r="G174" s="24" t="s">
        <v>36</v>
      </c>
      <c r="H174" s="24" t="s">
        <v>37</v>
      </c>
      <c r="I174" s="26">
        <v>600</v>
      </c>
      <c r="J174" s="26"/>
      <c r="K174" s="26"/>
      <c r="L174" s="26"/>
      <c r="M174" s="26">
        <v>600</v>
      </c>
      <c r="N174" s="23" t="s">
        <v>715</v>
      </c>
      <c r="O174" s="43" t="s">
        <v>720</v>
      </c>
      <c r="P174" s="23" t="s">
        <v>721</v>
      </c>
      <c r="Q174" s="24"/>
      <c r="R174" s="88">
        <v>44348</v>
      </c>
      <c r="S174" s="88">
        <v>44515</v>
      </c>
      <c r="T174" s="88">
        <v>44525</v>
      </c>
      <c r="U174" s="24"/>
      <c r="V174" s="50">
        <f t="shared" si="6"/>
        <v>0</v>
      </c>
      <c r="W174" s="50"/>
      <c r="X174" s="50"/>
      <c r="Y174" s="50"/>
      <c r="Z174" s="50"/>
      <c r="AA174" s="50"/>
      <c r="AB174" s="50"/>
      <c r="AC174" s="50"/>
    </row>
    <row r="175" s="1" customFormat="1" ht="45" customHeight="1" spans="1:29">
      <c r="A175" s="23">
        <v>167</v>
      </c>
      <c r="B175" s="23" t="s">
        <v>31</v>
      </c>
      <c r="C175" s="25" t="s">
        <v>712</v>
      </c>
      <c r="D175" s="25" t="s">
        <v>722</v>
      </c>
      <c r="E175" s="76" t="s">
        <v>723</v>
      </c>
      <c r="F175" s="73"/>
      <c r="G175" s="23" t="s">
        <v>724</v>
      </c>
      <c r="H175" s="25" t="s">
        <v>674</v>
      </c>
      <c r="I175" s="26">
        <v>60</v>
      </c>
      <c r="J175" s="26">
        <v>60</v>
      </c>
      <c r="K175" s="26"/>
      <c r="L175" s="26"/>
      <c r="M175" s="26"/>
      <c r="N175" s="25" t="s">
        <v>653</v>
      </c>
      <c r="O175" s="83" t="s">
        <v>725</v>
      </c>
      <c r="P175" s="25" t="s">
        <v>726</v>
      </c>
      <c r="Q175" s="23"/>
      <c r="R175" s="51">
        <v>44228</v>
      </c>
      <c r="S175" s="51">
        <v>44378</v>
      </c>
      <c r="T175" s="51">
        <v>44392</v>
      </c>
      <c r="U175" s="23"/>
      <c r="V175" s="50">
        <f t="shared" si="6"/>
        <v>0</v>
      </c>
      <c r="W175" s="50"/>
      <c r="X175" s="50"/>
      <c r="Y175" s="50"/>
      <c r="Z175" s="50"/>
      <c r="AA175" s="50"/>
      <c r="AB175" s="50"/>
      <c r="AC175" s="50"/>
    </row>
    <row r="176" s="1" customFormat="1" ht="42.75" customHeight="1" spans="1:29">
      <c r="A176" s="23">
        <v>168</v>
      </c>
      <c r="B176" s="23" t="s">
        <v>31</v>
      </c>
      <c r="C176" s="25" t="s">
        <v>712</v>
      </c>
      <c r="D176" s="25" t="s">
        <v>727</v>
      </c>
      <c r="E176" s="76" t="s">
        <v>728</v>
      </c>
      <c r="F176" s="77"/>
      <c r="G176" s="23" t="s">
        <v>198</v>
      </c>
      <c r="H176" s="25" t="s">
        <v>729</v>
      </c>
      <c r="I176" s="86">
        <v>100</v>
      </c>
      <c r="J176" s="86">
        <v>100</v>
      </c>
      <c r="K176" s="26"/>
      <c r="L176" s="26"/>
      <c r="M176" s="26"/>
      <c r="N176" s="25" t="s">
        <v>653</v>
      </c>
      <c r="O176" s="83" t="s">
        <v>730</v>
      </c>
      <c r="P176" s="25" t="s">
        <v>731</v>
      </c>
      <c r="Q176" s="24"/>
      <c r="R176" s="51">
        <v>44228</v>
      </c>
      <c r="S176" s="51">
        <v>44378</v>
      </c>
      <c r="T176" s="51">
        <v>44362</v>
      </c>
      <c r="U176" s="23"/>
      <c r="V176" s="50">
        <f t="shared" si="6"/>
        <v>0</v>
      </c>
      <c r="W176" s="50"/>
      <c r="X176" s="50"/>
      <c r="Y176" s="50"/>
      <c r="Z176" s="50"/>
      <c r="AA176" s="50"/>
      <c r="AB176" s="50"/>
      <c r="AC176" s="50"/>
    </row>
    <row r="177" s="1" customFormat="1" ht="27.75" customHeight="1" spans="1:29">
      <c r="A177" s="23">
        <v>169</v>
      </c>
      <c r="B177" s="23" t="s">
        <v>31</v>
      </c>
      <c r="C177" s="25" t="s">
        <v>712</v>
      </c>
      <c r="D177" s="23" t="s">
        <v>732</v>
      </c>
      <c r="E177" s="25" t="s">
        <v>733</v>
      </c>
      <c r="F177" s="73"/>
      <c r="G177" s="23" t="s">
        <v>198</v>
      </c>
      <c r="H177" s="25" t="s">
        <v>734</v>
      </c>
      <c r="I177" s="26">
        <v>40</v>
      </c>
      <c r="J177" s="26">
        <v>40</v>
      </c>
      <c r="K177" s="26"/>
      <c r="L177" s="26"/>
      <c r="M177" s="26"/>
      <c r="N177" s="25" t="s">
        <v>653</v>
      </c>
      <c r="O177" s="83" t="s">
        <v>735</v>
      </c>
      <c r="P177" s="25" t="s">
        <v>736</v>
      </c>
      <c r="Q177" s="24"/>
      <c r="R177" s="51">
        <v>44228</v>
      </c>
      <c r="S177" s="51">
        <v>44378</v>
      </c>
      <c r="T177" s="51">
        <v>44362</v>
      </c>
      <c r="U177" s="23"/>
      <c r="V177" s="50">
        <f t="shared" si="6"/>
        <v>0</v>
      </c>
      <c r="W177" s="50"/>
      <c r="X177" s="50"/>
      <c r="Y177" s="50"/>
      <c r="Z177" s="50"/>
      <c r="AA177" s="50"/>
      <c r="AB177" s="50"/>
      <c r="AC177" s="50"/>
    </row>
    <row r="178" s="1" customFormat="1" ht="25.5" customHeight="1" spans="1:29">
      <c r="A178" s="23">
        <v>170</v>
      </c>
      <c r="B178" s="23" t="s">
        <v>31</v>
      </c>
      <c r="C178" s="25" t="s">
        <v>712</v>
      </c>
      <c r="D178" s="25" t="s">
        <v>737</v>
      </c>
      <c r="E178" s="25" t="s">
        <v>738</v>
      </c>
      <c r="F178" s="73"/>
      <c r="G178" s="23" t="s">
        <v>739</v>
      </c>
      <c r="H178" s="25" t="s">
        <v>568</v>
      </c>
      <c r="I178" s="26">
        <v>16</v>
      </c>
      <c r="J178" s="26">
        <v>16</v>
      </c>
      <c r="K178" s="26"/>
      <c r="L178" s="26"/>
      <c r="M178" s="26"/>
      <c r="N178" s="25" t="s">
        <v>653</v>
      </c>
      <c r="O178" s="83" t="s">
        <v>740</v>
      </c>
      <c r="P178" s="25" t="s">
        <v>741</v>
      </c>
      <c r="Q178" s="24"/>
      <c r="R178" s="51">
        <v>44228</v>
      </c>
      <c r="S178" s="51">
        <v>44378</v>
      </c>
      <c r="T178" s="51">
        <v>44392</v>
      </c>
      <c r="U178" s="23"/>
      <c r="V178" s="50">
        <f t="shared" si="6"/>
        <v>0</v>
      </c>
      <c r="W178" s="50"/>
      <c r="X178" s="50"/>
      <c r="Y178" s="50"/>
      <c r="Z178" s="50"/>
      <c r="AA178" s="50"/>
      <c r="AB178" s="50"/>
      <c r="AC178" s="50"/>
    </row>
    <row r="179" s="1" customFormat="1" ht="36.75" customHeight="1" spans="1:29">
      <c r="A179" s="23">
        <v>171</v>
      </c>
      <c r="B179" s="23" t="s">
        <v>31</v>
      </c>
      <c r="C179" s="25" t="s">
        <v>712</v>
      </c>
      <c r="D179" s="25" t="s">
        <v>742</v>
      </c>
      <c r="E179" s="25" t="s">
        <v>743</v>
      </c>
      <c r="F179" s="73"/>
      <c r="G179" s="23" t="s">
        <v>739</v>
      </c>
      <c r="H179" s="25" t="s">
        <v>744</v>
      </c>
      <c r="I179" s="26">
        <v>24</v>
      </c>
      <c r="J179" s="26">
        <v>24</v>
      </c>
      <c r="K179" s="26"/>
      <c r="L179" s="26"/>
      <c r="M179" s="26"/>
      <c r="N179" s="25" t="s">
        <v>653</v>
      </c>
      <c r="O179" s="83" t="s">
        <v>745</v>
      </c>
      <c r="P179" s="25" t="s">
        <v>746</v>
      </c>
      <c r="Q179" s="24"/>
      <c r="R179" s="51">
        <v>44228</v>
      </c>
      <c r="S179" s="51">
        <v>44378</v>
      </c>
      <c r="T179" s="51">
        <v>44392</v>
      </c>
      <c r="U179" s="23"/>
      <c r="V179" s="50">
        <f t="shared" si="6"/>
        <v>0</v>
      </c>
      <c r="W179" s="50"/>
      <c r="X179" s="50"/>
      <c r="Y179" s="50"/>
      <c r="Z179" s="50"/>
      <c r="AA179" s="50"/>
      <c r="AB179" s="50"/>
      <c r="AC179" s="50"/>
    </row>
    <row r="180" s="1" customFormat="1" ht="36" spans="1:29">
      <c r="A180" s="23">
        <v>172</v>
      </c>
      <c r="B180" s="23" t="s">
        <v>31</v>
      </c>
      <c r="C180" s="25" t="s">
        <v>712</v>
      </c>
      <c r="D180" s="25" t="s">
        <v>747</v>
      </c>
      <c r="E180" s="25" t="s">
        <v>748</v>
      </c>
      <c r="F180" s="73"/>
      <c r="G180" s="23" t="s">
        <v>749</v>
      </c>
      <c r="H180" s="25" t="s">
        <v>750</v>
      </c>
      <c r="I180" s="26">
        <v>24</v>
      </c>
      <c r="J180" s="26">
        <v>24</v>
      </c>
      <c r="K180" s="26"/>
      <c r="L180" s="26"/>
      <c r="M180" s="26"/>
      <c r="N180" s="25" t="s">
        <v>653</v>
      </c>
      <c r="O180" s="83" t="s">
        <v>751</v>
      </c>
      <c r="P180" s="25" t="s">
        <v>752</v>
      </c>
      <c r="Q180" s="24"/>
      <c r="R180" s="51">
        <v>44228</v>
      </c>
      <c r="S180" s="51">
        <v>44378</v>
      </c>
      <c r="T180" s="51">
        <v>44392</v>
      </c>
      <c r="U180" s="23"/>
      <c r="V180" s="50">
        <f t="shared" si="6"/>
        <v>0</v>
      </c>
      <c r="W180" s="50"/>
      <c r="X180" s="50"/>
      <c r="Y180" s="50"/>
      <c r="Z180" s="50"/>
      <c r="AA180" s="50"/>
      <c r="AB180" s="50"/>
      <c r="AC180" s="50"/>
    </row>
    <row r="181" s="1" customFormat="1" ht="33" customHeight="1" spans="1:29">
      <c r="A181" s="23">
        <v>173</v>
      </c>
      <c r="B181" s="23" t="s">
        <v>31</v>
      </c>
      <c r="C181" s="25" t="s">
        <v>712</v>
      </c>
      <c r="D181" s="25" t="s">
        <v>753</v>
      </c>
      <c r="E181" s="25" t="s">
        <v>754</v>
      </c>
      <c r="F181" s="73"/>
      <c r="G181" s="23" t="s">
        <v>597</v>
      </c>
      <c r="H181" s="25" t="s">
        <v>755</v>
      </c>
      <c r="I181" s="26">
        <v>16</v>
      </c>
      <c r="J181" s="26">
        <v>16</v>
      </c>
      <c r="K181" s="26"/>
      <c r="L181" s="26"/>
      <c r="M181" s="26"/>
      <c r="N181" s="25" t="s">
        <v>653</v>
      </c>
      <c r="O181" s="83" t="s">
        <v>756</v>
      </c>
      <c r="P181" s="25" t="s">
        <v>757</v>
      </c>
      <c r="Q181" s="23"/>
      <c r="R181" s="51">
        <v>44228</v>
      </c>
      <c r="S181" s="51">
        <v>44378</v>
      </c>
      <c r="T181" s="51">
        <v>44392</v>
      </c>
      <c r="U181" s="23"/>
      <c r="V181" s="50">
        <f t="shared" si="6"/>
        <v>0</v>
      </c>
      <c r="W181" s="50"/>
      <c r="X181" s="50"/>
      <c r="Y181" s="50"/>
      <c r="Z181" s="50"/>
      <c r="AA181" s="50"/>
      <c r="AB181" s="50"/>
      <c r="AC181" s="50"/>
    </row>
    <row r="182" s="1" customFormat="1" ht="32.25" customHeight="1" spans="1:29">
      <c r="A182" s="23">
        <v>174</v>
      </c>
      <c r="B182" s="23" t="s">
        <v>31</v>
      </c>
      <c r="C182" s="25" t="s">
        <v>712</v>
      </c>
      <c r="D182" s="23" t="s">
        <v>758</v>
      </c>
      <c r="E182" s="23" t="s">
        <v>759</v>
      </c>
      <c r="F182" s="73"/>
      <c r="G182" s="23" t="s">
        <v>760</v>
      </c>
      <c r="H182" s="23" t="s">
        <v>761</v>
      </c>
      <c r="I182" s="26">
        <v>24</v>
      </c>
      <c r="J182" s="26">
        <v>24</v>
      </c>
      <c r="K182" s="26"/>
      <c r="L182" s="26"/>
      <c r="M182" s="26"/>
      <c r="N182" s="25" t="s">
        <v>653</v>
      </c>
      <c r="O182" s="43" t="s">
        <v>762</v>
      </c>
      <c r="P182" s="23" t="s">
        <v>763</v>
      </c>
      <c r="Q182" s="24"/>
      <c r="R182" s="51">
        <v>44228</v>
      </c>
      <c r="S182" s="51">
        <v>44378</v>
      </c>
      <c r="T182" s="51">
        <v>44392</v>
      </c>
      <c r="U182" s="23"/>
      <c r="V182" s="50">
        <f t="shared" si="6"/>
        <v>0</v>
      </c>
      <c r="W182" s="50"/>
      <c r="X182" s="50"/>
      <c r="Y182" s="50"/>
      <c r="Z182" s="50"/>
      <c r="AA182" s="50"/>
      <c r="AB182" s="50"/>
      <c r="AC182" s="50"/>
    </row>
    <row r="183" s="1" customFormat="1" ht="52.9" customHeight="1" spans="1:29">
      <c r="A183" s="23">
        <v>175</v>
      </c>
      <c r="B183" s="23" t="s">
        <v>31</v>
      </c>
      <c r="C183" s="25" t="s">
        <v>712</v>
      </c>
      <c r="D183" s="25" t="s">
        <v>764</v>
      </c>
      <c r="E183" s="25" t="s">
        <v>759</v>
      </c>
      <c r="F183" s="73"/>
      <c r="G183" s="23" t="s">
        <v>765</v>
      </c>
      <c r="H183" s="25" t="s">
        <v>432</v>
      </c>
      <c r="I183" s="26">
        <v>24</v>
      </c>
      <c r="J183" s="26">
        <v>24</v>
      </c>
      <c r="K183" s="26"/>
      <c r="L183" s="26"/>
      <c r="M183" s="26"/>
      <c r="N183" s="25" t="s">
        <v>653</v>
      </c>
      <c r="O183" s="83" t="s">
        <v>766</v>
      </c>
      <c r="P183" s="25" t="s">
        <v>767</v>
      </c>
      <c r="Q183" s="24"/>
      <c r="R183" s="51">
        <v>44228</v>
      </c>
      <c r="S183" s="51">
        <v>44378</v>
      </c>
      <c r="T183" s="51">
        <v>44392</v>
      </c>
      <c r="U183" s="23"/>
      <c r="V183" s="50">
        <f t="shared" si="6"/>
        <v>0</v>
      </c>
      <c r="W183" s="50"/>
      <c r="X183" s="50"/>
      <c r="Y183" s="50"/>
      <c r="Z183" s="50"/>
      <c r="AA183" s="50"/>
      <c r="AB183" s="50"/>
      <c r="AC183" s="50"/>
    </row>
    <row r="184" s="1" customFormat="1" ht="24" spans="1:29">
      <c r="A184" s="23">
        <v>176</v>
      </c>
      <c r="B184" s="23" t="s">
        <v>31</v>
      </c>
      <c r="C184" s="25" t="s">
        <v>712</v>
      </c>
      <c r="D184" s="25" t="s">
        <v>768</v>
      </c>
      <c r="E184" s="25" t="s">
        <v>759</v>
      </c>
      <c r="F184" s="73"/>
      <c r="G184" s="23" t="s">
        <v>769</v>
      </c>
      <c r="H184" s="25" t="s">
        <v>770</v>
      </c>
      <c r="I184" s="26">
        <v>24</v>
      </c>
      <c r="J184" s="26">
        <v>24</v>
      </c>
      <c r="K184" s="26"/>
      <c r="L184" s="26"/>
      <c r="M184" s="26"/>
      <c r="N184" s="25" t="s">
        <v>653</v>
      </c>
      <c r="O184" s="83" t="s">
        <v>771</v>
      </c>
      <c r="P184" s="25" t="s">
        <v>772</v>
      </c>
      <c r="Q184" s="24"/>
      <c r="R184" s="51">
        <v>44228</v>
      </c>
      <c r="S184" s="51">
        <v>44378</v>
      </c>
      <c r="T184" s="51">
        <v>44392</v>
      </c>
      <c r="U184" s="23"/>
      <c r="V184" s="50">
        <f t="shared" si="6"/>
        <v>0</v>
      </c>
      <c r="W184" s="50"/>
      <c r="X184" s="50"/>
      <c r="Y184" s="50"/>
      <c r="Z184" s="50"/>
      <c r="AA184" s="50"/>
      <c r="AB184" s="50"/>
      <c r="AC184" s="50"/>
    </row>
    <row r="185" s="1" customFormat="1" ht="63.75" customHeight="1" spans="1:29">
      <c r="A185" s="23">
        <v>177</v>
      </c>
      <c r="B185" s="23" t="s">
        <v>31</v>
      </c>
      <c r="C185" s="25" t="s">
        <v>712</v>
      </c>
      <c r="D185" s="78" t="s">
        <v>773</v>
      </c>
      <c r="E185" s="25" t="s">
        <v>774</v>
      </c>
      <c r="F185" s="73"/>
      <c r="G185" s="23" t="s">
        <v>760</v>
      </c>
      <c r="H185" s="25" t="s">
        <v>347</v>
      </c>
      <c r="I185" s="26">
        <v>20</v>
      </c>
      <c r="J185" s="26">
        <v>20</v>
      </c>
      <c r="K185" s="26"/>
      <c r="L185" s="26"/>
      <c r="M185" s="26"/>
      <c r="N185" s="25" t="s">
        <v>653</v>
      </c>
      <c r="O185" s="87" t="s">
        <v>775</v>
      </c>
      <c r="P185" s="25" t="s">
        <v>776</v>
      </c>
      <c r="Q185" s="24"/>
      <c r="R185" s="51">
        <v>44228</v>
      </c>
      <c r="S185" s="51">
        <v>44378</v>
      </c>
      <c r="T185" s="51">
        <v>44392</v>
      </c>
      <c r="U185" s="23"/>
      <c r="V185" s="50">
        <f t="shared" si="6"/>
        <v>0</v>
      </c>
      <c r="W185" s="50"/>
      <c r="X185" s="50"/>
      <c r="Y185" s="50"/>
      <c r="Z185" s="50"/>
      <c r="AA185" s="50"/>
      <c r="AB185" s="50"/>
      <c r="AC185" s="50"/>
    </row>
    <row r="186" s="1" customFormat="1" ht="66.75" customHeight="1" spans="1:29">
      <c r="A186" s="23">
        <v>178</v>
      </c>
      <c r="B186" s="23" t="s">
        <v>31</v>
      </c>
      <c r="C186" s="25" t="s">
        <v>712</v>
      </c>
      <c r="D186" s="78" t="s">
        <v>777</v>
      </c>
      <c r="E186" s="25" t="s">
        <v>778</v>
      </c>
      <c r="F186" s="73"/>
      <c r="G186" s="23" t="s">
        <v>760</v>
      </c>
      <c r="H186" s="25" t="s">
        <v>779</v>
      </c>
      <c r="I186" s="26">
        <v>20</v>
      </c>
      <c r="J186" s="26">
        <v>20</v>
      </c>
      <c r="K186" s="26"/>
      <c r="L186" s="26"/>
      <c r="M186" s="26"/>
      <c r="N186" s="25" t="s">
        <v>653</v>
      </c>
      <c r="O186" s="87" t="s">
        <v>775</v>
      </c>
      <c r="P186" s="25" t="s">
        <v>780</v>
      </c>
      <c r="Q186" s="24"/>
      <c r="R186" s="51">
        <v>44228</v>
      </c>
      <c r="S186" s="51">
        <v>44378</v>
      </c>
      <c r="T186" s="51">
        <v>44392</v>
      </c>
      <c r="U186" s="23"/>
      <c r="V186" s="50">
        <f t="shared" si="6"/>
        <v>0</v>
      </c>
      <c r="W186" s="50"/>
      <c r="X186" s="50"/>
      <c r="Y186" s="50"/>
      <c r="Z186" s="50"/>
      <c r="AA186" s="50"/>
      <c r="AB186" s="50"/>
      <c r="AC186" s="50"/>
    </row>
    <row r="187" s="1" customFormat="1" ht="42.75" customHeight="1" spans="1:29">
      <c r="A187" s="23">
        <v>179</v>
      </c>
      <c r="B187" s="23" t="s">
        <v>31</v>
      </c>
      <c r="C187" s="25" t="s">
        <v>712</v>
      </c>
      <c r="D187" s="25" t="s">
        <v>781</v>
      </c>
      <c r="E187" s="25" t="s">
        <v>782</v>
      </c>
      <c r="F187" s="73"/>
      <c r="G187" s="23" t="s">
        <v>749</v>
      </c>
      <c r="H187" s="25" t="s">
        <v>283</v>
      </c>
      <c r="I187" s="26">
        <v>20</v>
      </c>
      <c r="J187" s="26">
        <v>20</v>
      </c>
      <c r="K187" s="26"/>
      <c r="L187" s="26"/>
      <c r="M187" s="26"/>
      <c r="N187" s="25" t="s">
        <v>653</v>
      </c>
      <c r="O187" s="83" t="s">
        <v>783</v>
      </c>
      <c r="P187" s="25" t="s">
        <v>784</v>
      </c>
      <c r="Q187" s="23"/>
      <c r="R187" s="51">
        <v>44228</v>
      </c>
      <c r="S187" s="51">
        <v>44378</v>
      </c>
      <c r="T187" s="51">
        <v>44392</v>
      </c>
      <c r="U187" s="23"/>
      <c r="V187" s="50">
        <f t="shared" si="6"/>
        <v>0</v>
      </c>
      <c r="W187" s="50"/>
      <c r="X187" s="50"/>
      <c r="Y187" s="50"/>
      <c r="Z187" s="50"/>
      <c r="AA187" s="50"/>
      <c r="AB187" s="50"/>
      <c r="AC187" s="50"/>
    </row>
    <row r="188" s="1" customFormat="1" ht="42.75" customHeight="1" spans="1:29">
      <c r="A188" s="23">
        <v>180</v>
      </c>
      <c r="B188" s="23" t="s">
        <v>31</v>
      </c>
      <c r="C188" s="25" t="s">
        <v>712</v>
      </c>
      <c r="D188" s="25" t="s">
        <v>785</v>
      </c>
      <c r="E188" s="25" t="s">
        <v>786</v>
      </c>
      <c r="F188" s="73"/>
      <c r="G188" s="23" t="s">
        <v>749</v>
      </c>
      <c r="H188" s="25" t="s">
        <v>787</v>
      </c>
      <c r="I188" s="26">
        <v>20</v>
      </c>
      <c r="J188" s="26">
        <v>20</v>
      </c>
      <c r="K188" s="26"/>
      <c r="L188" s="26"/>
      <c r="M188" s="26"/>
      <c r="N188" s="25" t="s">
        <v>653</v>
      </c>
      <c r="O188" s="83" t="s">
        <v>788</v>
      </c>
      <c r="P188" s="25" t="s">
        <v>789</v>
      </c>
      <c r="Q188" s="24"/>
      <c r="R188" s="51">
        <v>44228</v>
      </c>
      <c r="S188" s="51">
        <v>44378</v>
      </c>
      <c r="T188" s="51">
        <v>44392</v>
      </c>
      <c r="U188" s="23"/>
      <c r="V188" s="50">
        <f t="shared" si="6"/>
        <v>0</v>
      </c>
      <c r="W188" s="50"/>
      <c r="X188" s="50"/>
      <c r="Y188" s="50"/>
      <c r="Z188" s="50"/>
      <c r="AA188" s="50"/>
      <c r="AB188" s="50"/>
      <c r="AC188" s="50"/>
    </row>
    <row r="189" s="1" customFormat="1" ht="42.75" customHeight="1" spans="1:29">
      <c r="A189" s="23">
        <v>181</v>
      </c>
      <c r="B189" s="23" t="s">
        <v>31</v>
      </c>
      <c r="C189" s="25" t="s">
        <v>712</v>
      </c>
      <c r="D189" s="25" t="s">
        <v>790</v>
      </c>
      <c r="E189" s="25" t="s">
        <v>791</v>
      </c>
      <c r="F189" s="73"/>
      <c r="G189" s="23" t="s">
        <v>749</v>
      </c>
      <c r="H189" s="25" t="s">
        <v>625</v>
      </c>
      <c r="I189" s="26">
        <v>20</v>
      </c>
      <c r="J189" s="26">
        <v>20</v>
      </c>
      <c r="K189" s="26"/>
      <c r="L189" s="26"/>
      <c r="M189" s="26"/>
      <c r="N189" s="25" t="s">
        <v>653</v>
      </c>
      <c r="O189" s="83" t="s">
        <v>788</v>
      </c>
      <c r="P189" s="25" t="s">
        <v>789</v>
      </c>
      <c r="Q189" s="24"/>
      <c r="R189" s="51">
        <v>44228</v>
      </c>
      <c r="S189" s="51">
        <v>44378</v>
      </c>
      <c r="T189" s="51">
        <v>44392</v>
      </c>
      <c r="U189" s="23"/>
      <c r="V189" s="50">
        <f t="shared" si="6"/>
        <v>0</v>
      </c>
      <c r="W189" s="50"/>
      <c r="X189" s="50"/>
      <c r="Y189" s="50"/>
      <c r="Z189" s="50"/>
      <c r="AA189" s="50"/>
      <c r="AB189" s="50"/>
      <c r="AC189" s="50"/>
    </row>
    <row r="190" s="1" customFormat="1" ht="49.5" customHeight="1" spans="1:29">
      <c r="A190" s="23">
        <v>182</v>
      </c>
      <c r="B190" s="23" t="s">
        <v>31</v>
      </c>
      <c r="C190" s="25" t="s">
        <v>712</v>
      </c>
      <c r="D190" s="25" t="s">
        <v>792</v>
      </c>
      <c r="E190" s="25" t="s">
        <v>793</v>
      </c>
      <c r="F190" s="73"/>
      <c r="G190" s="23" t="s">
        <v>749</v>
      </c>
      <c r="H190" s="25" t="s">
        <v>120</v>
      </c>
      <c r="I190" s="26">
        <v>32</v>
      </c>
      <c r="J190" s="26">
        <v>32</v>
      </c>
      <c r="K190" s="26"/>
      <c r="L190" s="26"/>
      <c r="M190" s="26"/>
      <c r="N190" s="25" t="s">
        <v>653</v>
      </c>
      <c r="O190" s="83" t="s">
        <v>794</v>
      </c>
      <c r="P190" s="25" t="s">
        <v>795</v>
      </c>
      <c r="Q190" s="24"/>
      <c r="R190" s="51">
        <v>44228</v>
      </c>
      <c r="S190" s="51">
        <v>44378</v>
      </c>
      <c r="T190" s="51">
        <v>44392</v>
      </c>
      <c r="U190" s="23"/>
      <c r="V190" s="50">
        <f t="shared" si="6"/>
        <v>0</v>
      </c>
      <c r="W190" s="50"/>
      <c r="X190" s="50"/>
      <c r="Y190" s="50"/>
      <c r="Z190" s="50"/>
      <c r="AA190" s="50"/>
      <c r="AB190" s="50"/>
      <c r="AC190" s="50"/>
    </row>
    <row r="191" s="1" customFormat="1" ht="35.25" customHeight="1" spans="1:29">
      <c r="A191" s="23">
        <v>183</v>
      </c>
      <c r="B191" s="23" t="s">
        <v>31</v>
      </c>
      <c r="C191" s="25" t="s">
        <v>712</v>
      </c>
      <c r="D191" s="23" t="s">
        <v>796</v>
      </c>
      <c r="E191" s="23" t="s">
        <v>797</v>
      </c>
      <c r="F191" s="73"/>
      <c r="G191" s="23" t="s">
        <v>769</v>
      </c>
      <c r="H191" s="23" t="s">
        <v>693</v>
      </c>
      <c r="I191" s="26">
        <v>24</v>
      </c>
      <c r="J191" s="26">
        <v>24</v>
      </c>
      <c r="K191" s="26"/>
      <c r="L191" s="26"/>
      <c r="M191" s="26"/>
      <c r="N191" s="25" t="s">
        <v>653</v>
      </c>
      <c r="O191" s="83" t="s">
        <v>798</v>
      </c>
      <c r="P191" s="25" t="s">
        <v>799</v>
      </c>
      <c r="Q191" s="24"/>
      <c r="R191" s="51">
        <v>44228</v>
      </c>
      <c r="S191" s="51">
        <v>44378</v>
      </c>
      <c r="T191" s="51">
        <v>44392</v>
      </c>
      <c r="U191" s="23"/>
      <c r="V191" s="50">
        <f t="shared" si="6"/>
        <v>0</v>
      </c>
      <c r="W191" s="50"/>
      <c r="X191" s="50"/>
      <c r="Y191" s="50"/>
      <c r="Z191" s="50"/>
      <c r="AA191" s="50"/>
      <c r="AB191" s="50"/>
      <c r="AC191" s="50"/>
    </row>
    <row r="192" s="1" customFormat="1" ht="39.6" customHeight="1" spans="1:29">
      <c r="A192" s="23">
        <v>184</v>
      </c>
      <c r="B192" s="23" t="s">
        <v>31</v>
      </c>
      <c r="C192" s="25" t="s">
        <v>712</v>
      </c>
      <c r="D192" s="25" t="s">
        <v>800</v>
      </c>
      <c r="E192" s="25" t="s">
        <v>801</v>
      </c>
      <c r="F192" s="73"/>
      <c r="G192" s="23" t="s">
        <v>597</v>
      </c>
      <c r="H192" s="25" t="s">
        <v>802</v>
      </c>
      <c r="I192" s="26">
        <v>354.6</v>
      </c>
      <c r="J192" s="26">
        <v>354.6</v>
      </c>
      <c r="K192" s="26"/>
      <c r="L192" s="26"/>
      <c r="M192" s="26"/>
      <c r="N192" s="25" t="s">
        <v>653</v>
      </c>
      <c r="O192" s="83" t="s">
        <v>803</v>
      </c>
      <c r="P192" s="25" t="s">
        <v>804</v>
      </c>
      <c r="Q192" s="24"/>
      <c r="R192" s="51">
        <v>44228</v>
      </c>
      <c r="S192" s="51">
        <v>44378</v>
      </c>
      <c r="T192" s="51">
        <v>44392</v>
      </c>
      <c r="U192" s="23"/>
      <c r="V192" s="50">
        <f t="shared" si="6"/>
        <v>0</v>
      </c>
      <c r="W192" s="50"/>
      <c r="X192" s="50"/>
      <c r="Y192" s="50"/>
      <c r="Z192" s="50"/>
      <c r="AA192" s="50"/>
      <c r="AB192" s="50"/>
      <c r="AC192" s="50"/>
    </row>
    <row r="193" s="1" customFormat="1" ht="45" customHeight="1" spans="1:29">
      <c r="A193" s="23">
        <v>185</v>
      </c>
      <c r="B193" s="23" t="s">
        <v>31</v>
      </c>
      <c r="C193" s="25" t="s">
        <v>712</v>
      </c>
      <c r="D193" s="23" t="s">
        <v>805</v>
      </c>
      <c r="E193" s="25" t="s">
        <v>806</v>
      </c>
      <c r="F193" s="73"/>
      <c r="G193" s="23" t="s">
        <v>807</v>
      </c>
      <c r="H193" s="25" t="s">
        <v>808</v>
      </c>
      <c r="I193" s="26">
        <v>19.9</v>
      </c>
      <c r="J193" s="26">
        <v>19.9</v>
      </c>
      <c r="K193" s="26"/>
      <c r="L193" s="26"/>
      <c r="M193" s="26"/>
      <c r="N193" s="25" t="s">
        <v>653</v>
      </c>
      <c r="O193" s="83" t="s">
        <v>809</v>
      </c>
      <c r="P193" s="25" t="s">
        <v>810</v>
      </c>
      <c r="Q193" s="23"/>
      <c r="R193" s="51">
        <v>44228</v>
      </c>
      <c r="S193" s="51">
        <v>44378</v>
      </c>
      <c r="T193" s="51">
        <v>44392</v>
      </c>
      <c r="U193" s="23"/>
      <c r="V193" s="50">
        <f t="shared" si="6"/>
        <v>0</v>
      </c>
      <c r="W193" s="50"/>
      <c r="X193" s="50"/>
      <c r="Y193" s="50"/>
      <c r="Z193" s="50"/>
      <c r="AA193" s="50"/>
      <c r="AB193" s="50"/>
      <c r="AC193" s="50"/>
    </row>
    <row r="194" s="1" customFormat="1" ht="54.6" customHeight="1" spans="1:29">
      <c r="A194" s="23">
        <v>186</v>
      </c>
      <c r="B194" s="23" t="s">
        <v>31</v>
      </c>
      <c r="C194" s="25" t="s">
        <v>712</v>
      </c>
      <c r="D194" s="25" t="s">
        <v>811</v>
      </c>
      <c r="E194" s="25" t="s">
        <v>812</v>
      </c>
      <c r="F194" s="73"/>
      <c r="G194" s="23" t="s">
        <v>760</v>
      </c>
      <c r="H194" s="25" t="s">
        <v>813</v>
      </c>
      <c r="I194" s="26">
        <v>17</v>
      </c>
      <c r="J194" s="26">
        <v>17</v>
      </c>
      <c r="K194" s="26"/>
      <c r="L194" s="26"/>
      <c r="M194" s="26"/>
      <c r="N194" s="25" t="s">
        <v>653</v>
      </c>
      <c r="O194" s="83" t="s">
        <v>814</v>
      </c>
      <c r="P194" s="25" t="s">
        <v>815</v>
      </c>
      <c r="Q194" s="24"/>
      <c r="R194" s="51">
        <v>44228</v>
      </c>
      <c r="S194" s="51">
        <v>44378</v>
      </c>
      <c r="T194" s="51">
        <v>44392</v>
      </c>
      <c r="U194" s="23"/>
      <c r="V194" s="50">
        <f t="shared" si="6"/>
        <v>0</v>
      </c>
      <c r="W194" s="50"/>
      <c r="X194" s="50"/>
      <c r="Y194" s="50"/>
      <c r="Z194" s="50"/>
      <c r="AA194" s="50"/>
      <c r="AB194" s="50"/>
      <c r="AC194" s="50"/>
    </row>
    <row r="195" s="1" customFormat="1" ht="44.25" customHeight="1" spans="1:29">
      <c r="A195" s="23">
        <v>187</v>
      </c>
      <c r="B195" s="23" t="s">
        <v>31</v>
      </c>
      <c r="C195" s="25" t="s">
        <v>712</v>
      </c>
      <c r="D195" s="25" t="s">
        <v>816</v>
      </c>
      <c r="E195" s="25" t="s">
        <v>817</v>
      </c>
      <c r="F195" s="73"/>
      <c r="G195" s="23" t="s">
        <v>760</v>
      </c>
      <c r="H195" s="25" t="s">
        <v>343</v>
      </c>
      <c r="I195" s="26">
        <v>20.5</v>
      </c>
      <c r="J195" s="26">
        <v>20.5</v>
      </c>
      <c r="K195" s="26"/>
      <c r="L195" s="26"/>
      <c r="M195" s="26"/>
      <c r="N195" s="25" t="s">
        <v>653</v>
      </c>
      <c r="O195" s="83" t="s">
        <v>818</v>
      </c>
      <c r="P195" s="25" t="s">
        <v>819</v>
      </c>
      <c r="Q195" s="24"/>
      <c r="R195" s="51">
        <v>44228</v>
      </c>
      <c r="S195" s="51">
        <v>44378</v>
      </c>
      <c r="T195" s="51">
        <v>44392</v>
      </c>
      <c r="U195" s="23"/>
      <c r="V195" s="50">
        <f t="shared" si="6"/>
        <v>0</v>
      </c>
      <c r="W195" s="50"/>
      <c r="X195" s="50"/>
      <c r="Y195" s="50"/>
      <c r="Z195" s="50"/>
      <c r="AA195" s="50"/>
      <c r="AB195" s="50"/>
      <c r="AC195" s="50"/>
    </row>
    <row r="196" s="1" customFormat="1" ht="50.45" customHeight="1" spans="1:29">
      <c r="A196" s="23">
        <v>188</v>
      </c>
      <c r="B196" s="23" t="s">
        <v>31</v>
      </c>
      <c r="C196" s="25" t="s">
        <v>712</v>
      </c>
      <c r="D196" s="25" t="s">
        <v>820</v>
      </c>
      <c r="E196" s="25" t="s">
        <v>821</v>
      </c>
      <c r="F196" s="73"/>
      <c r="G196" s="23" t="s">
        <v>760</v>
      </c>
      <c r="H196" s="25" t="s">
        <v>351</v>
      </c>
      <c r="I196" s="26">
        <v>13.6</v>
      </c>
      <c r="J196" s="26">
        <v>13.6</v>
      </c>
      <c r="K196" s="26"/>
      <c r="L196" s="26"/>
      <c r="M196" s="26"/>
      <c r="N196" s="25" t="s">
        <v>653</v>
      </c>
      <c r="O196" s="83" t="s">
        <v>822</v>
      </c>
      <c r="P196" s="25" t="s">
        <v>823</v>
      </c>
      <c r="Q196" s="24"/>
      <c r="R196" s="51">
        <v>44228</v>
      </c>
      <c r="S196" s="51">
        <v>44378</v>
      </c>
      <c r="T196" s="51">
        <v>44392</v>
      </c>
      <c r="U196" s="23"/>
      <c r="V196" s="50">
        <f t="shared" si="6"/>
        <v>0</v>
      </c>
      <c r="W196" s="50"/>
      <c r="X196" s="50"/>
      <c r="Y196" s="50"/>
      <c r="Z196" s="50"/>
      <c r="AA196" s="50"/>
      <c r="AB196" s="50"/>
      <c r="AC196" s="50"/>
    </row>
    <row r="197" s="1" customFormat="1" ht="51.6" customHeight="1" spans="1:29">
      <c r="A197" s="23">
        <v>189</v>
      </c>
      <c r="B197" s="23" t="s">
        <v>31</v>
      </c>
      <c r="C197" s="25" t="s">
        <v>712</v>
      </c>
      <c r="D197" s="23" t="s">
        <v>824</v>
      </c>
      <c r="E197" s="23" t="s">
        <v>821</v>
      </c>
      <c r="F197" s="73"/>
      <c r="G197" s="23" t="s">
        <v>760</v>
      </c>
      <c r="H197" s="23" t="s">
        <v>825</v>
      </c>
      <c r="I197" s="26">
        <v>13.6</v>
      </c>
      <c r="J197" s="26">
        <v>13.6</v>
      </c>
      <c r="K197" s="26"/>
      <c r="L197" s="26"/>
      <c r="M197" s="26"/>
      <c r="N197" s="25" t="s">
        <v>653</v>
      </c>
      <c r="O197" s="43" t="s">
        <v>826</v>
      </c>
      <c r="P197" s="23" t="s">
        <v>827</v>
      </c>
      <c r="Q197" s="24"/>
      <c r="R197" s="51">
        <v>44228</v>
      </c>
      <c r="S197" s="51">
        <v>44378</v>
      </c>
      <c r="T197" s="51">
        <v>44392</v>
      </c>
      <c r="U197" s="23"/>
      <c r="V197" s="50">
        <f t="shared" si="6"/>
        <v>0</v>
      </c>
      <c r="W197" s="50"/>
      <c r="X197" s="50"/>
      <c r="Y197" s="50"/>
      <c r="Z197" s="50"/>
      <c r="AA197" s="50"/>
      <c r="AB197" s="50"/>
      <c r="AC197" s="50"/>
    </row>
    <row r="198" s="1" customFormat="1" ht="46.5" customHeight="1" spans="1:29">
      <c r="A198" s="23">
        <v>190</v>
      </c>
      <c r="B198" s="23" t="s">
        <v>31</v>
      </c>
      <c r="C198" s="25" t="s">
        <v>712</v>
      </c>
      <c r="D198" s="23" t="s">
        <v>828</v>
      </c>
      <c r="E198" s="23" t="s">
        <v>829</v>
      </c>
      <c r="F198" s="73"/>
      <c r="G198" s="23" t="s">
        <v>760</v>
      </c>
      <c r="H198" s="23" t="s">
        <v>830</v>
      </c>
      <c r="I198" s="26">
        <v>34.1</v>
      </c>
      <c r="J198" s="26">
        <v>34.1</v>
      </c>
      <c r="K198" s="26"/>
      <c r="L198" s="26"/>
      <c r="M198" s="26"/>
      <c r="N198" s="25" t="s">
        <v>653</v>
      </c>
      <c r="O198" s="43" t="s">
        <v>831</v>
      </c>
      <c r="P198" s="23" t="s">
        <v>832</v>
      </c>
      <c r="Q198" s="24"/>
      <c r="R198" s="51">
        <v>44228</v>
      </c>
      <c r="S198" s="51">
        <v>44378</v>
      </c>
      <c r="T198" s="51">
        <v>44392</v>
      </c>
      <c r="U198" s="23"/>
      <c r="V198" s="50">
        <f t="shared" si="6"/>
        <v>0</v>
      </c>
      <c r="W198" s="50"/>
      <c r="X198" s="50"/>
      <c r="Y198" s="50"/>
      <c r="Z198" s="50"/>
      <c r="AA198" s="50"/>
      <c r="AB198" s="50"/>
      <c r="AC198" s="50"/>
    </row>
    <row r="199" s="1" customFormat="1" ht="46.5" customHeight="1" spans="1:29">
      <c r="A199" s="23">
        <v>191</v>
      </c>
      <c r="B199" s="23" t="s">
        <v>31</v>
      </c>
      <c r="C199" s="25" t="s">
        <v>712</v>
      </c>
      <c r="D199" s="23" t="s">
        <v>833</v>
      </c>
      <c r="E199" s="23" t="s">
        <v>834</v>
      </c>
      <c r="F199" s="73"/>
      <c r="G199" s="23" t="s">
        <v>760</v>
      </c>
      <c r="H199" s="23" t="s">
        <v>358</v>
      </c>
      <c r="I199" s="26">
        <v>68.2</v>
      </c>
      <c r="J199" s="26">
        <v>68.2</v>
      </c>
      <c r="K199" s="26"/>
      <c r="L199" s="26"/>
      <c r="M199" s="26"/>
      <c r="N199" s="25" t="s">
        <v>653</v>
      </c>
      <c r="O199" s="43" t="s">
        <v>835</v>
      </c>
      <c r="P199" s="23" t="s">
        <v>836</v>
      </c>
      <c r="Q199" s="23"/>
      <c r="R199" s="51">
        <v>44228</v>
      </c>
      <c r="S199" s="51">
        <v>44378</v>
      </c>
      <c r="T199" s="51">
        <v>44392</v>
      </c>
      <c r="U199" s="23"/>
      <c r="V199" s="50">
        <f t="shared" si="6"/>
        <v>0</v>
      </c>
      <c r="W199" s="50"/>
      <c r="X199" s="50"/>
      <c r="Y199" s="50"/>
      <c r="Z199" s="50"/>
      <c r="AA199" s="50"/>
      <c r="AB199" s="50"/>
      <c r="AC199" s="50"/>
    </row>
    <row r="200" s="1" customFormat="1" ht="46.5" customHeight="1" spans="1:29">
      <c r="A200" s="23">
        <v>192</v>
      </c>
      <c r="B200" s="23" t="s">
        <v>31</v>
      </c>
      <c r="C200" s="25" t="s">
        <v>712</v>
      </c>
      <c r="D200" s="25" t="s">
        <v>837</v>
      </c>
      <c r="E200" s="57" t="s">
        <v>838</v>
      </c>
      <c r="F200" s="73"/>
      <c r="G200" s="23" t="s">
        <v>760</v>
      </c>
      <c r="H200" s="25" t="s">
        <v>839</v>
      </c>
      <c r="I200" s="26">
        <v>34.1</v>
      </c>
      <c r="J200" s="26">
        <v>34.1</v>
      </c>
      <c r="K200" s="26"/>
      <c r="L200" s="26"/>
      <c r="M200" s="26"/>
      <c r="N200" s="25" t="s">
        <v>653</v>
      </c>
      <c r="O200" s="83" t="s">
        <v>840</v>
      </c>
      <c r="P200" s="25" t="s">
        <v>841</v>
      </c>
      <c r="Q200" s="24"/>
      <c r="R200" s="51">
        <v>44228</v>
      </c>
      <c r="S200" s="51">
        <v>44378</v>
      </c>
      <c r="T200" s="51">
        <v>44392</v>
      </c>
      <c r="U200" s="23"/>
      <c r="V200" s="50">
        <f t="shared" si="6"/>
        <v>0</v>
      </c>
      <c r="W200" s="50"/>
      <c r="X200" s="50"/>
      <c r="Y200" s="50"/>
      <c r="Z200" s="50"/>
      <c r="AA200" s="50"/>
      <c r="AB200" s="50"/>
      <c r="AC200" s="50"/>
    </row>
    <row r="201" s="1" customFormat="1" ht="36.75" customHeight="1" spans="1:29">
      <c r="A201" s="23">
        <v>193</v>
      </c>
      <c r="B201" s="23" t="s">
        <v>31</v>
      </c>
      <c r="C201" s="25" t="s">
        <v>712</v>
      </c>
      <c r="D201" s="25" t="s">
        <v>842</v>
      </c>
      <c r="E201" s="25" t="s">
        <v>817</v>
      </c>
      <c r="F201" s="73"/>
      <c r="G201" s="23" t="s">
        <v>760</v>
      </c>
      <c r="H201" s="25" t="s">
        <v>153</v>
      </c>
      <c r="I201" s="26">
        <v>20</v>
      </c>
      <c r="J201" s="26">
        <v>20</v>
      </c>
      <c r="K201" s="26"/>
      <c r="L201" s="26"/>
      <c r="M201" s="26"/>
      <c r="N201" s="25" t="s">
        <v>653</v>
      </c>
      <c r="O201" s="83" t="s">
        <v>843</v>
      </c>
      <c r="P201" s="25" t="s">
        <v>844</v>
      </c>
      <c r="Q201" s="24"/>
      <c r="R201" s="51">
        <v>44228</v>
      </c>
      <c r="S201" s="51">
        <v>44378</v>
      </c>
      <c r="T201" s="51">
        <v>44392</v>
      </c>
      <c r="U201" s="23"/>
      <c r="V201" s="50">
        <f t="shared" si="6"/>
        <v>0</v>
      </c>
      <c r="W201" s="50"/>
      <c r="X201" s="50"/>
      <c r="Y201" s="50"/>
      <c r="Z201" s="50"/>
      <c r="AA201" s="50"/>
      <c r="AB201" s="50"/>
      <c r="AC201" s="50"/>
    </row>
    <row r="202" s="1" customFormat="1" ht="24" spans="1:29">
      <c r="A202" s="23">
        <v>194</v>
      </c>
      <c r="B202" s="23" t="s">
        <v>31</v>
      </c>
      <c r="C202" s="25" t="s">
        <v>712</v>
      </c>
      <c r="D202" s="25" t="s">
        <v>845</v>
      </c>
      <c r="E202" s="25" t="s">
        <v>846</v>
      </c>
      <c r="F202" s="73"/>
      <c r="G202" s="23" t="s">
        <v>847</v>
      </c>
      <c r="H202" s="25" t="s">
        <v>261</v>
      </c>
      <c r="I202" s="26">
        <v>6.8</v>
      </c>
      <c r="J202" s="26">
        <v>6.8</v>
      </c>
      <c r="K202" s="26"/>
      <c r="L202" s="26"/>
      <c r="M202" s="26"/>
      <c r="N202" s="25" t="s">
        <v>653</v>
      </c>
      <c r="O202" s="83" t="s">
        <v>848</v>
      </c>
      <c r="P202" s="25" t="s">
        <v>848</v>
      </c>
      <c r="Q202" s="24"/>
      <c r="R202" s="51">
        <v>44228</v>
      </c>
      <c r="S202" s="51">
        <v>44378</v>
      </c>
      <c r="T202" s="51">
        <v>44392</v>
      </c>
      <c r="U202" s="23"/>
      <c r="V202" s="50">
        <f t="shared" si="6"/>
        <v>0</v>
      </c>
      <c r="W202" s="50"/>
      <c r="X202" s="50"/>
      <c r="Y202" s="50"/>
      <c r="Z202" s="50"/>
      <c r="AA202" s="50"/>
      <c r="AB202" s="50"/>
      <c r="AC202" s="50"/>
    </row>
    <row r="203" s="1" customFormat="1" ht="44.45" customHeight="1" spans="1:29">
      <c r="A203" s="23">
        <v>195</v>
      </c>
      <c r="B203" s="23" t="s">
        <v>31</v>
      </c>
      <c r="C203" s="25" t="s">
        <v>712</v>
      </c>
      <c r="D203" s="25" t="s">
        <v>849</v>
      </c>
      <c r="E203" s="25" t="s">
        <v>850</v>
      </c>
      <c r="F203" s="73"/>
      <c r="G203" s="23" t="s">
        <v>749</v>
      </c>
      <c r="H203" s="25" t="s">
        <v>283</v>
      </c>
      <c r="I203" s="26">
        <v>26.6</v>
      </c>
      <c r="J203" s="26">
        <v>26.6</v>
      </c>
      <c r="K203" s="26"/>
      <c r="L203" s="26"/>
      <c r="M203" s="26"/>
      <c r="N203" s="25" t="s">
        <v>653</v>
      </c>
      <c r="O203" s="83" t="s">
        <v>851</v>
      </c>
      <c r="P203" s="25" t="s">
        <v>852</v>
      </c>
      <c r="Q203" s="24"/>
      <c r="R203" s="51">
        <v>44228</v>
      </c>
      <c r="S203" s="51">
        <v>44378</v>
      </c>
      <c r="T203" s="51">
        <v>44392</v>
      </c>
      <c r="U203" s="23"/>
      <c r="V203" s="50">
        <f t="shared" si="6"/>
        <v>0</v>
      </c>
      <c r="W203" s="50"/>
      <c r="X203" s="50"/>
      <c r="Y203" s="50"/>
      <c r="Z203" s="50"/>
      <c r="AA203" s="50"/>
      <c r="AB203" s="50"/>
      <c r="AC203" s="50"/>
    </row>
    <row r="204" s="1" customFormat="1" ht="42" customHeight="1" spans="1:29">
      <c r="A204" s="23">
        <v>196</v>
      </c>
      <c r="B204" s="23" t="s">
        <v>31</v>
      </c>
      <c r="C204" s="25" t="s">
        <v>712</v>
      </c>
      <c r="D204" s="25" t="s">
        <v>853</v>
      </c>
      <c r="E204" s="25" t="s">
        <v>854</v>
      </c>
      <c r="F204" s="73"/>
      <c r="G204" s="23" t="s">
        <v>749</v>
      </c>
      <c r="H204" s="25" t="s">
        <v>120</v>
      </c>
      <c r="I204" s="26">
        <v>10.6</v>
      </c>
      <c r="J204" s="26">
        <v>10.6</v>
      </c>
      <c r="K204" s="26"/>
      <c r="L204" s="26"/>
      <c r="M204" s="26"/>
      <c r="N204" s="25" t="s">
        <v>653</v>
      </c>
      <c r="O204" s="83" t="s">
        <v>855</v>
      </c>
      <c r="P204" s="25" t="s">
        <v>856</v>
      </c>
      <c r="Q204" s="24"/>
      <c r="R204" s="51">
        <v>44228</v>
      </c>
      <c r="S204" s="51">
        <v>44378</v>
      </c>
      <c r="T204" s="51">
        <v>44392</v>
      </c>
      <c r="U204" s="23"/>
      <c r="V204" s="50">
        <f t="shared" si="6"/>
        <v>0</v>
      </c>
      <c r="W204" s="50"/>
      <c r="X204" s="50"/>
      <c r="Y204" s="50"/>
      <c r="Z204" s="50"/>
      <c r="AA204" s="50"/>
      <c r="AB204" s="50"/>
      <c r="AC204" s="50"/>
    </row>
    <row r="205" s="1" customFormat="1" ht="36" customHeight="1" spans="1:29">
      <c r="A205" s="23">
        <v>197</v>
      </c>
      <c r="B205" s="23" t="s">
        <v>31</v>
      </c>
      <c r="C205" s="25" t="s">
        <v>712</v>
      </c>
      <c r="D205" s="25" t="s">
        <v>857</v>
      </c>
      <c r="E205" s="25" t="s">
        <v>858</v>
      </c>
      <c r="F205" s="73"/>
      <c r="G205" s="23" t="s">
        <v>859</v>
      </c>
      <c r="H205" s="25" t="s">
        <v>860</v>
      </c>
      <c r="I205" s="26">
        <v>6.8</v>
      </c>
      <c r="J205" s="26">
        <v>6.8</v>
      </c>
      <c r="K205" s="26"/>
      <c r="L205" s="26"/>
      <c r="M205" s="26"/>
      <c r="N205" s="25" t="s">
        <v>653</v>
      </c>
      <c r="O205" s="83" t="s">
        <v>861</v>
      </c>
      <c r="P205" s="25" t="s">
        <v>862</v>
      </c>
      <c r="Q205" s="23"/>
      <c r="R205" s="51">
        <v>44228</v>
      </c>
      <c r="S205" s="51">
        <v>44378</v>
      </c>
      <c r="T205" s="51">
        <v>44392</v>
      </c>
      <c r="U205" s="23"/>
      <c r="V205" s="50">
        <f t="shared" si="6"/>
        <v>0</v>
      </c>
      <c r="W205" s="50"/>
      <c r="X205" s="50"/>
      <c r="Y205" s="50"/>
      <c r="Z205" s="50"/>
      <c r="AA205" s="50"/>
      <c r="AB205" s="50"/>
      <c r="AC205" s="50"/>
    </row>
    <row r="206" s="1" customFormat="1" ht="24" spans="1:29">
      <c r="A206" s="23">
        <v>198</v>
      </c>
      <c r="B206" s="23" t="s">
        <v>31</v>
      </c>
      <c r="C206" s="25" t="s">
        <v>712</v>
      </c>
      <c r="D206" s="25" t="s">
        <v>863</v>
      </c>
      <c r="E206" s="25" t="s">
        <v>864</v>
      </c>
      <c r="F206" s="73"/>
      <c r="G206" s="23" t="s">
        <v>765</v>
      </c>
      <c r="H206" s="25" t="s">
        <v>865</v>
      </c>
      <c r="I206" s="26">
        <v>2.7</v>
      </c>
      <c r="J206" s="26">
        <v>2.7</v>
      </c>
      <c r="K206" s="26"/>
      <c r="L206" s="26"/>
      <c r="M206" s="26"/>
      <c r="N206" s="25" t="s">
        <v>653</v>
      </c>
      <c r="O206" s="83" t="s">
        <v>866</v>
      </c>
      <c r="P206" s="25" t="s">
        <v>862</v>
      </c>
      <c r="Q206" s="24"/>
      <c r="R206" s="51">
        <v>44228</v>
      </c>
      <c r="S206" s="51">
        <v>44378</v>
      </c>
      <c r="T206" s="51">
        <v>44392</v>
      </c>
      <c r="U206" s="23"/>
      <c r="V206" s="50">
        <f t="shared" si="6"/>
        <v>0</v>
      </c>
      <c r="W206" s="50"/>
      <c r="X206" s="50"/>
      <c r="Y206" s="50"/>
      <c r="Z206" s="50"/>
      <c r="AA206" s="50"/>
      <c r="AB206" s="50"/>
      <c r="AC206" s="50"/>
    </row>
    <row r="207" s="1" customFormat="1" ht="24" spans="1:29">
      <c r="A207" s="23">
        <v>199</v>
      </c>
      <c r="B207" s="23" t="s">
        <v>31</v>
      </c>
      <c r="C207" s="25" t="s">
        <v>712</v>
      </c>
      <c r="D207" s="25" t="s">
        <v>867</v>
      </c>
      <c r="E207" s="25" t="s">
        <v>868</v>
      </c>
      <c r="F207" s="73"/>
      <c r="G207" s="23" t="s">
        <v>869</v>
      </c>
      <c r="H207" s="25" t="s">
        <v>870</v>
      </c>
      <c r="I207" s="26">
        <v>27</v>
      </c>
      <c r="J207" s="26">
        <v>27</v>
      </c>
      <c r="K207" s="26"/>
      <c r="L207" s="26"/>
      <c r="M207" s="26"/>
      <c r="N207" s="25" t="s">
        <v>653</v>
      </c>
      <c r="O207" s="83" t="s">
        <v>871</v>
      </c>
      <c r="P207" s="25" t="s">
        <v>872</v>
      </c>
      <c r="Q207" s="24"/>
      <c r="R207" s="51">
        <v>44228</v>
      </c>
      <c r="S207" s="51">
        <v>44378</v>
      </c>
      <c r="T207" s="51">
        <v>44392</v>
      </c>
      <c r="U207" s="23"/>
      <c r="V207" s="50">
        <f t="shared" si="6"/>
        <v>0</v>
      </c>
      <c r="W207" s="50"/>
      <c r="X207" s="50"/>
      <c r="Y207" s="50"/>
      <c r="Z207" s="50"/>
      <c r="AA207" s="50"/>
      <c r="AB207" s="50"/>
      <c r="AC207" s="50"/>
    </row>
    <row r="208" s="1" customFormat="1" ht="32.25" customHeight="1" spans="1:29">
      <c r="A208" s="23">
        <v>200</v>
      </c>
      <c r="B208" s="23" t="s">
        <v>31</v>
      </c>
      <c r="C208" s="25" t="s">
        <v>712</v>
      </c>
      <c r="D208" s="25" t="s">
        <v>873</v>
      </c>
      <c r="E208" s="25" t="s">
        <v>874</v>
      </c>
      <c r="F208" s="73"/>
      <c r="G208" s="23" t="s">
        <v>869</v>
      </c>
      <c r="H208" s="25" t="s">
        <v>240</v>
      </c>
      <c r="I208" s="26">
        <v>8</v>
      </c>
      <c r="J208" s="26">
        <v>8</v>
      </c>
      <c r="K208" s="26"/>
      <c r="L208" s="26"/>
      <c r="M208" s="26"/>
      <c r="N208" s="25" t="s">
        <v>653</v>
      </c>
      <c r="O208" s="83" t="s">
        <v>875</v>
      </c>
      <c r="P208" s="25" t="s">
        <v>876</v>
      </c>
      <c r="Q208" s="24"/>
      <c r="R208" s="51">
        <v>44228</v>
      </c>
      <c r="S208" s="51">
        <v>44378</v>
      </c>
      <c r="T208" s="51">
        <v>44392</v>
      </c>
      <c r="U208" s="23"/>
      <c r="V208" s="50">
        <f t="shared" si="6"/>
        <v>0</v>
      </c>
      <c r="W208" s="50"/>
      <c r="X208" s="50"/>
      <c r="Y208" s="50"/>
      <c r="Z208" s="50"/>
      <c r="AA208" s="50"/>
      <c r="AB208" s="50"/>
      <c r="AC208" s="50"/>
    </row>
    <row r="209" s="1" customFormat="1" ht="32.25" customHeight="1" spans="1:29">
      <c r="A209" s="23">
        <v>201</v>
      </c>
      <c r="B209" s="23" t="s">
        <v>31</v>
      </c>
      <c r="C209" s="25" t="s">
        <v>712</v>
      </c>
      <c r="D209" s="25" t="s">
        <v>877</v>
      </c>
      <c r="E209" s="25" t="s">
        <v>878</v>
      </c>
      <c r="F209" s="73"/>
      <c r="G209" s="23" t="s">
        <v>869</v>
      </c>
      <c r="H209" s="25" t="s">
        <v>879</v>
      </c>
      <c r="I209" s="26">
        <v>20</v>
      </c>
      <c r="J209" s="26">
        <v>20</v>
      </c>
      <c r="K209" s="26"/>
      <c r="L209" s="26"/>
      <c r="M209" s="26"/>
      <c r="N209" s="25" t="s">
        <v>653</v>
      </c>
      <c r="O209" s="83" t="s">
        <v>880</v>
      </c>
      <c r="P209" s="25" t="s">
        <v>881</v>
      </c>
      <c r="Q209" s="24"/>
      <c r="R209" s="51">
        <v>44228</v>
      </c>
      <c r="S209" s="51">
        <v>44378</v>
      </c>
      <c r="T209" s="51">
        <v>44392</v>
      </c>
      <c r="U209" s="23"/>
      <c r="V209" s="50">
        <f t="shared" si="6"/>
        <v>0</v>
      </c>
      <c r="W209" s="50"/>
      <c r="X209" s="50"/>
      <c r="Y209" s="50"/>
      <c r="Z209" s="50"/>
      <c r="AA209" s="50"/>
      <c r="AB209" s="50"/>
      <c r="AC209" s="50"/>
    </row>
    <row r="210" s="1" customFormat="1" ht="32.25" customHeight="1" spans="1:29">
      <c r="A210" s="23">
        <v>202</v>
      </c>
      <c r="B210" s="23" t="s">
        <v>31</v>
      </c>
      <c r="C210" s="25" t="s">
        <v>712</v>
      </c>
      <c r="D210" s="25" t="s">
        <v>882</v>
      </c>
      <c r="E210" s="25" t="s">
        <v>883</v>
      </c>
      <c r="F210" s="73"/>
      <c r="G210" s="23" t="s">
        <v>869</v>
      </c>
      <c r="H210" s="25" t="s">
        <v>884</v>
      </c>
      <c r="I210" s="26">
        <v>20</v>
      </c>
      <c r="J210" s="26">
        <v>20</v>
      </c>
      <c r="K210" s="26"/>
      <c r="L210" s="26"/>
      <c r="M210" s="26"/>
      <c r="N210" s="25" t="s">
        <v>653</v>
      </c>
      <c r="O210" s="83" t="s">
        <v>880</v>
      </c>
      <c r="P210" s="25" t="s">
        <v>885</v>
      </c>
      <c r="Q210" s="24"/>
      <c r="R210" s="51">
        <v>44228</v>
      </c>
      <c r="S210" s="51">
        <v>44378</v>
      </c>
      <c r="T210" s="51">
        <v>44392</v>
      </c>
      <c r="U210" s="23"/>
      <c r="V210" s="50">
        <f t="shared" si="6"/>
        <v>0</v>
      </c>
      <c r="W210" s="50"/>
      <c r="X210" s="50"/>
      <c r="Y210" s="50"/>
      <c r="Z210" s="50"/>
      <c r="AA210" s="50"/>
      <c r="AB210" s="50"/>
      <c r="AC210" s="50"/>
    </row>
    <row r="211" s="1" customFormat="1" ht="47.25" customHeight="1" spans="1:29">
      <c r="A211" s="23">
        <v>203</v>
      </c>
      <c r="B211" s="23" t="s">
        <v>31</v>
      </c>
      <c r="C211" s="25" t="s">
        <v>712</v>
      </c>
      <c r="D211" s="25" t="s">
        <v>886</v>
      </c>
      <c r="E211" s="25" t="s">
        <v>887</v>
      </c>
      <c r="F211" s="73"/>
      <c r="G211" s="23" t="s">
        <v>869</v>
      </c>
      <c r="H211" s="25" t="s">
        <v>888</v>
      </c>
      <c r="I211" s="26">
        <v>35</v>
      </c>
      <c r="J211" s="26">
        <v>35</v>
      </c>
      <c r="K211" s="26"/>
      <c r="L211" s="26"/>
      <c r="M211" s="26"/>
      <c r="N211" s="25" t="s">
        <v>653</v>
      </c>
      <c r="O211" s="83" t="s">
        <v>889</v>
      </c>
      <c r="P211" s="25" t="s">
        <v>890</v>
      </c>
      <c r="Q211" s="23"/>
      <c r="R211" s="51">
        <v>44228</v>
      </c>
      <c r="S211" s="51">
        <v>44378</v>
      </c>
      <c r="T211" s="51">
        <v>44392</v>
      </c>
      <c r="U211" s="23"/>
      <c r="V211" s="50">
        <f t="shared" si="6"/>
        <v>0</v>
      </c>
      <c r="W211" s="50"/>
      <c r="X211" s="50"/>
      <c r="Y211" s="50"/>
      <c r="Z211" s="50"/>
      <c r="AA211" s="50"/>
      <c r="AB211" s="50"/>
      <c r="AC211" s="50"/>
    </row>
    <row r="212" s="1" customFormat="1" ht="39" customHeight="1" spans="1:29">
      <c r="A212" s="23">
        <v>204</v>
      </c>
      <c r="B212" s="23" t="s">
        <v>31</v>
      </c>
      <c r="C212" s="25" t="s">
        <v>712</v>
      </c>
      <c r="D212" s="25" t="s">
        <v>891</v>
      </c>
      <c r="E212" s="25" t="s">
        <v>892</v>
      </c>
      <c r="F212" s="73"/>
      <c r="G212" s="23" t="s">
        <v>724</v>
      </c>
      <c r="H212" s="25" t="s">
        <v>459</v>
      </c>
      <c r="I212" s="26">
        <v>17</v>
      </c>
      <c r="J212" s="26">
        <v>17</v>
      </c>
      <c r="K212" s="26"/>
      <c r="L212" s="26"/>
      <c r="M212" s="26"/>
      <c r="N212" s="25" t="s">
        <v>653</v>
      </c>
      <c r="O212" s="83" t="s">
        <v>893</v>
      </c>
      <c r="P212" s="25" t="s">
        <v>894</v>
      </c>
      <c r="Q212" s="24"/>
      <c r="R212" s="51">
        <v>44228</v>
      </c>
      <c r="S212" s="51">
        <v>44378</v>
      </c>
      <c r="T212" s="51">
        <v>44392</v>
      </c>
      <c r="U212" s="23"/>
      <c r="V212" s="50">
        <f t="shared" si="6"/>
        <v>0</v>
      </c>
      <c r="W212" s="50"/>
      <c r="X212" s="50"/>
      <c r="Y212" s="50"/>
      <c r="Z212" s="50"/>
      <c r="AA212" s="50"/>
      <c r="AB212" s="50"/>
      <c r="AC212" s="50"/>
    </row>
    <row r="213" s="1" customFormat="1" ht="30.75" customHeight="1" spans="1:29">
      <c r="A213" s="23">
        <v>205</v>
      </c>
      <c r="B213" s="23" t="s">
        <v>31</v>
      </c>
      <c r="C213" s="25" t="s">
        <v>712</v>
      </c>
      <c r="D213" s="25" t="s">
        <v>895</v>
      </c>
      <c r="E213" s="90" t="s">
        <v>896</v>
      </c>
      <c r="F213" s="73"/>
      <c r="G213" s="23" t="s">
        <v>724</v>
      </c>
      <c r="H213" s="91" t="s">
        <v>897</v>
      </c>
      <c r="I213" s="26">
        <v>13.6</v>
      </c>
      <c r="J213" s="26">
        <v>13.6</v>
      </c>
      <c r="K213" s="26"/>
      <c r="L213" s="26"/>
      <c r="M213" s="26"/>
      <c r="N213" s="25" t="s">
        <v>653</v>
      </c>
      <c r="O213" s="83" t="s">
        <v>893</v>
      </c>
      <c r="P213" s="25" t="s">
        <v>894</v>
      </c>
      <c r="Q213" s="24"/>
      <c r="R213" s="51">
        <v>44228</v>
      </c>
      <c r="S213" s="51">
        <v>44378</v>
      </c>
      <c r="T213" s="51">
        <v>44392</v>
      </c>
      <c r="U213" s="23"/>
      <c r="V213" s="50">
        <f t="shared" si="6"/>
        <v>0</v>
      </c>
      <c r="W213" s="50"/>
      <c r="X213" s="50"/>
      <c r="Y213" s="50"/>
      <c r="Z213" s="50"/>
      <c r="AA213" s="50"/>
      <c r="AB213" s="50"/>
      <c r="AC213" s="50"/>
    </row>
    <row r="214" s="1" customFormat="1" ht="30.75" customHeight="1" spans="1:29">
      <c r="A214" s="23">
        <v>206</v>
      </c>
      <c r="B214" s="23" t="s">
        <v>31</v>
      </c>
      <c r="C214" s="25" t="s">
        <v>712</v>
      </c>
      <c r="D214" s="25" t="s">
        <v>898</v>
      </c>
      <c r="E214" s="25" t="s">
        <v>899</v>
      </c>
      <c r="F214" s="73"/>
      <c r="G214" s="23" t="s">
        <v>769</v>
      </c>
      <c r="H214" s="25" t="s">
        <v>900</v>
      </c>
      <c r="I214" s="26">
        <v>15</v>
      </c>
      <c r="J214" s="26">
        <v>15</v>
      </c>
      <c r="K214" s="26"/>
      <c r="L214" s="26"/>
      <c r="M214" s="26"/>
      <c r="N214" s="25" t="s">
        <v>653</v>
      </c>
      <c r="O214" s="83" t="s">
        <v>861</v>
      </c>
      <c r="P214" s="25" t="s">
        <v>901</v>
      </c>
      <c r="Q214" s="24"/>
      <c r="R214" s="51">
        <v>44228</v>
      </c>
      <c r="S214" s="51">
        <v>44378</v>
      </c>
      <c r="T214" s="51">
        <v>44392</v>
      </c>
      <c r="U214" s="23"/>
      <c r="V214" s="50">
        <f t="shared" si="6"/>
        <v>0</v>
      </c>
      <c r="W214" s="50"/>
      <c r="X214" s="50"/>
      <c r="Y214" s="50"/>
      <c r="Z214" s="50"/>
      <c r="AA214" s="50"/>
      <c r="AB214" s="50"/>
      <c r="AC214" s="50"/>
    </row>
    <row r="215" s="1" customFormat="1" ht="30.75" customHeight="1" spans="1:29">
      <c r="A215" s="23">
        <v>207</v>
      </c>
      <c r="B215" s="23" t="s">
        <v>31</v>
      </c>
      <c r="C215" s="25" t="s">
        <v>712</v>
      </c>
      <c r="D215" s="25" t="s">
        <v>902</v>
      </c>
      <c r="E215" s="25" t="s">
        <v>903</v>
      </c>
      <c r="F215" s="73"/>
      <c r="G215" s="23" t="s">
        <v>769</v>
      </c>
      <c r="H215" s="25" t="s">
        <v>904</v>
      </c>
      <c r="I215" s="26">
        <v>6.8</v>
      </c>
      <c r="J215" s="26">
        <v>6.8</v>
      </c>
      <c r="K215" s="26"/>
      <c r="L215" s="26"/>
      <c r="M215" s="26"/>
      <c r="N215" s="25" t="s">
        <v>653</v>
      </c>
      <c r="O215" s="83" t="s">
        <v>905</v>
      </c>
      <c r="P215" s="25" t="s">
        <v>901</v>
      </c>
      <c r="Q215" s="24"/>
      <c r="R215" s="51">
        <v>44228</v>
      </c>
      <c r="S215" s="51">
        <v>44378</v>
      </c>
      <c r="T215" s="51">
        <v>44392</v>
      </c>
      <c r="U215" s="23"/>
      <c r="V215" s="50">
        <f t="shared" si="6"/>
        <v>0</v>
      </c>
      <c r="W215" s="50"/>
      <c r="X215" s="50"/>
      <c r="Y215" s="50"/>
      <c r="Z215" s="50"/>
      <c r="AA215" s="50"/>
      <c r="AB215" s="50"/>
      <c r="AC215" s="50"/>
    </row>
    <row r="216" s="1" customFormat="1" ht="33.75" customHeight="1" spans="1:29">
      <c r="A216" s="23">
        <v>208</v>
      </c>
      <c r="B216" s="23" t="s">
        <v>31</v>
      </c>
      <c r="C216" s="25" t="s">
        <v>712</v>
      </c>
      <c r="D216" s="25" t="s">
        <v>906</v>
      </c>
      <c r="E216" s="25" t="s">
        <v>907</v>
      </c>
      <c r="F216" s="73"/>
      <c r="G216" s="23" t="s">
        <v>769</v>
      </c>
      <c r="H216" s="25" t="s">
        <v>908</v>
      </c>
      <c r="I216" s="26">
        <v>13.6</v>
      </c>
      <c r="J216" s="26">
        <v>13.6</v>
      </c>
      <c r="K216" s="26"/>
      <c r="L216" s="26"/>
      <c r="M216" s="26"/>
      <c r="N216" s="25" t="s">
        <v>653</v>
      </c>
      <c r="O216" s="83" t="s">
        <v>901</v>
      </c>
      <c r="P216" s="25" t="s">
        <v>901</v>
      </c>
      <c r="Q216" s="24"/>
      <c r="R216" s="51">
        <v>44228</v>
      </c>
      <c r="S216" s="51">
        <v>44378</v>
      </c>
      <c r="T216" s="51">
        <v>44392</v>
      </c>
      <c r="U216" s="23"/>
      <c r="V216" s="50">
        <f t="shared" si="6"/>
        <v>0</v>
      </c>
      <c r="W216" s="50"/>
      <c r="X216" s="50"/>
      <c r="Y216" s="50"/>
      <c r="Z216" s="50"/>
      <c r="AA216" s="50"/>
      <c r="AB216" s="50"/>
      <c r="AC216" s="50"/>
    </row>
    <row r="217" s="1" customFormat="1" ht="36" customHeight="1" spans="1:29">
      <c r="A217" s="23">
        <v>209</v>
      </c>
      <c r="B217" s="23" t="s">
        <v>31</v>
      </c>
      <c r="C217" s="25" t="s">
        <v>712</v>
      </c>
      <c r="D217" s="25" t="s">
        <v>909</v>
      </c>
      <c r="E217" s="25" t="s">
        <v>910</v>
      </c>
      <c r="F217" s="73"/>
      <c r="G217" s="23" t="s">
        <v>769</v>
      </c>
      <c r="H217" s="25" t="s">
        <v>911</v>
      </c>
      <c r="I217" s="26">
        <v>6.8</v>
      </c>
      <c r="J217" s="26">
        <v>6.8</v>
      </c>
      <c r="K217" s="26"/>
      <c r="L217" s="26"/>
      <c r="M217" s="26"/>
      <c r="N217" s="25" t="s">
        <v>653</v>
      </c>
      <c r="O217" s="83" t="s">
        <v>912</v>
      </c>
      <c r="P217" s="25" t="s">
        <v>913</v>
      </c>
      <c r="Q217" s="23"/>
      <c r="R217" s="51">
        <v>44228</v>
      </c>
      <c r="S217" s="51">
        <v>44378</v>
      </c>
      <c r="T217" s="51">
        <v>44392</v>
      </c>
      <c r="U217" s="23"/>
      <c r="V217" s="50">
        <f t="shared" si="6"/>
        <v>0</v>
      </c>
      <c r="W217" s="50"/>
      <c r="X217" s="50"/>
      <c r="Y217" s="50"/>
      <c r="Z217" s="50"/>
      <c r="AA217" s="50"/>
      <c r="AB217" s="50"/>
      <c r="AC217" s="50"/>
    </row>
    <row r="218" s="1" customFormat="1" ht="41.25" customHeight="1" spans="1:29">
      <c r="A218" s="23">
        <v>210</v>
      </c>
      <c r="B218" s="23" t="s">
        <v>31</v>
      </c>
      <c r="C218" s="25" t="s">
        <v>712</v>
      </c>
      <c r="D218" s="25" t="s">
        <v>914</v>
      </c>
      <c r="E218" s="25" t="s">
        <v>915</v>
      </c>
      <c r="F218" s="73"/>
      <c r="G218" s="23" t="s">
        <v>916</v>
      </c>
      <c r="H218" s="25" t="s">
        <v>37</v>
      </c>
      <c r="I218" s="26">
        <v>886.55</v>
      </c>
      <c r="J218" s="26">
        <v>397</v>
      </c>
      <c r="K218" s="26">
        <v>489.55</v>
      </c>
      <c r="L218" s="26"/>
      <c r="M218" s="26"/>
      <c r="N218" s="25" t="s">
        <v>653</v>
      </c>
      <c r="O218" s="83" t="s">
        <v>917</v>
      </c>
      <c r="P218" s="23" t="s">
        <v>918</v>
      </c>
      <c r="Q218" s="24"/>
      <c r="R218" s="51">
        <v>44228</v>
      </c>
      <c r="S218" s="51">
        <v>44501</v>
      </c>
      <c r="T218" s="51">
        <v>44392</v>
      </c>
      <c r="U218" s="23"/>
      <c r="V218" s="50">
        <f t="shared" si="6"/>
        <v>0</v>
      </c>
      <c r="W218" s="50"/>
      <c r="X218" s="50"/>
      <c r="Y218" s="50"/>
      <c r="Z218" s="50"/>
      <c r="AA218" s="50"/>
      <c r="AB218" s="50"/>
      <c r="AC218" s="50"/>
    </row>
    <row r="219" s="1" customFormat="1" ht="27" customHeight="1" spans="1:29">
      <c r="A219" s="23">
        <v>211</v>
      </c>
      <c r="B219" s="23" t="s">
        <v>31</v>
      </c>
      <c r="C219" s="25" t="s">
        <v>712</v>
      </c>
      <c r="D219" s="25" t="s">
        <v>919</v>
      </c>
      <c r="E219" s="25" t="s">
        <v>920</v>
      </c>
      <c r="F219" s="92"/>
      <c r="G219" s="23" t="s">
        <v>739</v>
      </c>
      <c r="H219" s="74" t="s">
        <v>417</v>
      </c>
      <c r="I219" s="44">
        <v>24</v>
      </c>
      <c r="J219" s="26">
        <v>24</v>
      </c>
      <c r="K219" s="26"/>
      <c r="L219" s="26"/>
      <c r="M219" s="26"/>
      <c r="N219" s="25" t="s">
        <v>653</v>
      </c>
      <c r="O219" s="83" t="s">
        <v>921</v>
      </c>
      <c r="P219" s="25" t="s">
        <v>922</v>
      </c>
      <c r="Q219" s="24"/>
      <c r="R219" s="51">
        <v>44256</v>
      </c>
      <c r="S219" s="51">
        <v>44409</v>
      </c>
      <c r="T219" s="51">
        <v>44423</v>
      </c>
      <c r="U219" s="23"/>
      <c r="V219" s="50">
        <f t="shared" si="6"/>
        <v>0</v>
      </c>
      <c r="W219" s="50"/>
      <c r="X219" s="50"/>
      <c r="Y219" s="50"/>
      <c r="Z219" s="50"/>
      <c r="AA219" s="50"/>
      <c r="AB219" s="50"/>
      <c r="AC219" s="50"/>
    </row>
    <row r="220" s="1" customFormat="1" ht="194.1" customHeight="1" spans="1:29">
      <c r="A220" s="23">
        <v>212</v>
      </c>
      <c r="B220" s="23" t="s">
        <v>31</v>
      </c>
      <c r="C220" s="25" t="s">
        <v>712</v>
      </c>
      <c r="D220" s="25" t="s">
        <v>923</v>
      </c>
      <c r="E220" s="25" t="s">
        <v>924</v>
      </c>
      <c r="F220" s="92"/>
      <c r="G220" s="23" t="s">
        <v>653</v>
      </c>
      <c r="H220" s="25" t="s">
        <v>916</v>
      </c>
      <c r="I220" s="44">
        <v>600</v>
      </c>
      <c r="J220" s="26"/>
      <c r="K220" s="26"/>
      <c r="L220" s="26"/>
      <c r="M220" s="26">
        <v>600</v>
      </c>
      <c r="N220" s="25" t="s">
        <v>653</v>
      </c>
      <c r="O220" s="65" t="s">
        <v>925</v>
      </c>
      <c r="P220" s="25" t="s">
        <v>926</v>
      </c>
      <c r="Q220" s="24"/>
      <c r="R220" s="51">
        <v>44256</v>
      </c>
      <c r="S220" s="51">
        <v>44501</v>
      </c>
      <c r="T220" s="51">
        <v>44515</v>
      </c>
      <c r="U220" s="23"/>
      <c r="V220" s="50">
        <f t="shared" si="6"/>
        <v>0</v>
      </c>
      <c r="W220" s="50"/>
      <c r="X220" s="50"/>
      <c r="Y220" s="50"/>
      <c r="Z220" s="50"/>
      <c r="AA220" s="50"/>
      <c r="AB220" s="50"/>
      <c r="AC220" s="50"/>
    </row>
    <row r="221" s="1" customFormat="1" ht="27" customHeight="1" spans="1:29">
      <c r="A221" s="23">
        <v>213</v>
      </c>
      <c r="B221" s="23" t="s">
        <v>31</v>
      </c>
      <c r="C221" s="25" t="s">
        <v>712</v>
      </c>
      <c r="D221" s="23" t="s">
        <v>927</v>
      </c>
      <c r="E221" s="23" t="s">
        <v>928</v>
      </c>
      <c r="F221" s="73"/>
      <c r="G221" s="23" t="s">
        <v>653</v>
      </c>
      <c r="H221" s="23" t="s">
        <v>916</v>
      </c>
      <c r="I221" s="26">
        <v>500</v>
      </c>
      <c r="J221" s="26">
        <v>130.6</v>
      </c>
      <c r="K221" s="26"/>
      <c r="L221" s="26"/>
      <c r="M221" s="26">
        <v>369.4</v>
      </c>
      <c r="N221" s="25" t="s">
        <v>653</v>
      </c>
      <c r="O221" s="43" t="s">
        <v>929</v>
      </c>
      <c r="P221" s="23" t="s">
        <v>930</v>
      </c>
      <c r="Q221" s="24"/>
      <c r="R221" s="51">
        <v>44256</v>
      </c>
      <c r="S221" s="51">
        <v>44501</v>
      </c>
      <c r="T221" s="51">
        <v>44515</v>
      </c>
      <c r="U221" s="23"/>
      <c r="V221" s="50">
        <f t="shared" si="6"/>
        <v>0</v>
      </c>
      <c r="W221" s="50"/>
      <c r="X221" s="50"/>
      <c r="Y221" s="50"/>
      <c r="Z221" s="50"/>
      <c r="AA221" s="50"/>
      <c r="AB221" s="50"/>
      <c r="AC221" s="50"/>
    </row>
    <row r="222" s="1" customFormat="1" ht="36.75" customHeight="1" spans="1:29">
      <c r="A222" s="23">
        <v>214</v>
      </c>
      <c r="B222" s="23" t="s">
        <v>31</v>
      </c>
      <c r="C222" s="25" t="s">
        <v>712</v>
      </c>
      <c r="D222" s="25" t="s">
        <v>931</v>
      </c>
      <c r="E222" s="23" t="s">
        <v>932</v>
      </c>
      <c r="F222" s="73"/>
      <c r="G222" s="23" t="s">
        <v>933</v>
      </c>
      <c r="H222" s="25" t="s">
        <v>934</v>
      </c>
      <c r="I222" s="26">
        <v>100</v>
      </c>
      <c r="J222" s="26">
        <v>100</v>
      </c>
      <c r="K222" s="26"/>
      <c r="L222" s="26"/>
      <c r="M222" s="26"/>
      <c r="N222" s="25" t="s">
        <v>653</v>
      </c>
      <c r="O222" s="83" t="s">
        <v>905</v>
      </c>
      <c r="P222" s="25" t="s">
        <v>935</v>
      </c>
      <c r="Q222" s="23"/>
      <c r="R222" s="51">
        <v>44256</v>
      </c>
      <c r="S222" s="51">
        <v>44470</v>
      </c>
      <c r="T222" s="51">
        <v>44440</v>
      </c>
      <c r="U222" s="23"/>
      <c r="V222" s="50">
        <f t="shared" si="6"/>
        <v>0</v>
      </c>
      <c r="W222" s="50"/>
      <c r="X222" s="50"/>
      <c r="Y222" s="50"/>
      <c r="Z222" s="50"/>
      <c r="AA222" s="50"/>
      <c r="AB222" s="50"/>
      <c r="AC222" s="50"/>
    </row>
    <row r="223" s="1" customFormat="1" ht="34.5" customHeight="1" spans="1:29">
      <c r="A223" s="23">
        <v>215</v>
      </c>
      <c r="B223" s="23" t="s">
        <v>31</v>
      </c>
      <c r="C223" s="25" t="s">
        <v>712</v>
      </c>
      <c r="D223" s="23" t="s">
        <v>936</v>
      </c>
      <c r="E223" s="57" t="s">
        <v>937</v>
      </c>
      <c r="F223" s="73"/>
      <c r="G223" s="23" t="s">
        <v>869</v>
      </c>
      <c r="H223" s="25" t="s">
        <v>870</v>
      </c>
      <c r="I223" s="26">
        <v>5</v>
      </c>
      <c r="J223" s="26"/>
      <c r="K223" s="26"/>
      <c r="L223" s="26"/>
      <c r="M223" s="26">
        <v>5</v>
      </c>
      <c r="N223" s="25" t="s">
        <v>653</v>
      </c>
      <c r="O223" s="83" t="s">
        <v>938</v>
      </c>
      <c r="P223" s="25" t="s">
        <v>938</v>
      </c>
      <c r="Q223" s="24"/>
      <c r="R223" s="51">
        <v>44256</v>
      </c>
      <c r="S223" s="51">
        <v>44501</v>
      </c>
      <c r="T223" s="51">
        <v>44515</v>
      </c>
      <c r="U223" s="23"/>
      <c r="V223" s="50">
        <f t="shared" si="6"/>
        <v>0</v>
      </c>
      <c r="W223" s="50"/>
      <c r="X223" s="50"/>
      <c r="Y223" s="50"/>
      <c r="Z223" s="50"/>
      <c r="AA223" s="50"/>
      <c r="AB223" s="50"/>
      <c r="AC223" s="50"/>
    </row>
    <row r="224" s="1" customFormat="1" ht="48" customHeight="1" spans="1:29">
      <c r="A224" s="23">
        <v>216</v>
      </c>
      <c r="B224" s="23" t="s">
        <v>31</v>
      </c>
      <c r="C224" s="25" t="s">
        <v>712</v>
      </c>
      <c r="D224" s="23" t="s">
        <v>939</v>
      </c>
      <c r="E224" s="25" t="s">
        <v>940</v>
      </c>
      <c r="F224" s="73"/>
      <c r="G224" s="23" t="s">
        <v>916</v>
      </c>
      <c r="H224" s="25" t="s">
        <v>37</v>
      </c>
      <c r="I224" s="26">
        <v>55.8</v>
      </c>
      <c r="J224" s="26">
        <v>55.8</v>
      </c>
      <c r="K224" s="26"/>
      <c r="L224" s="26"/>
      <c r="M224" s="26"/>
      <c r="N224" s="25" t="s">
        <v>653</v>
      </c>
      <c r="O224" s="43" t="s">
        <v>941</v>
      </c>
      <c r="P224" s="23" t="s">
        <v>918</v>
      </c>
      <c r="Q224" s="24"/>
      <c r="R224" s="51">
        <v>44228</v>
      </c>
      <c r="S224" s="51">
        <v>44501</v>
      </c>
      <c r="T224" s="51">
        <v>44515</v>
      </c>
      <c r="U224" s="23"/>
      <c r="V224" s="50">
        <f t="shared" si="6"/>
        <v>0</v>
      </c>
      <c r="W224" s="50"/>
      <c r="X224" s="50"/>
      <c r="Y224" s="50"/>
      <c r="Z224" s="50"/>
      <c r="AA224" s="50"/>
      <c r="AB224" s="50"/>
      <c r="AC224" s="50"/>
    </row>
    <row r="225" s="1" customFormat="1" ht="24" spans="1:29">
      <c r="A225" s="23">
        <v>217</v>
      </c>
      <c r="B225" s="23" t="s">
        <v>31</v>
      </c>
      <c r="C225" s="25" t="s">
        <v>712</v>
      </c>
      <c r="D225" s="25" t="s">
        <v>942</v>
      </c>
      <c r="E225" s="25" t="s">
        <v>943</v>
      </c>
      <c r="F225" s="73"/>
      <c r="G225" s="23" t="s">
        <v>916</v>
      </c>
      <c r="H225" s="25" t="s">
        <v>37</v>
      </c>
      <c r="I225" s="26">
        <v>640</v>
      </c>
      <c r="J225" s="26">
        <v>640</v>
      </c>
      <c r="K225" s="26"/>
      <c r="L225" s="26"/>
      <c r="M225" s="26"/>
      <c r="N225" s="25" t="s">
        <v>653</v>
      </c>
      <c r="O225" s="83" t="s">
        <v>944</v>
      </c>
      <c r="P225" s="25" t="s">
        <v>922</v>
      </c>
      <c r="Q225" s="24"/>
      <c r="R225" s="51">
        <v>44228</v>
      </c>
      <c r="S225" s="51">
        <v>44501</v>
      </c>
      <c r="T225" s="51">
        <v>44515</v>
      </c>
      <c r="U225" s="23"/>
      <c r="V225" s="50">
        <f t="shared" si="6"/>
        <v>0</v>
      </c>
      <c r="W225" s="50"/>
      <c r="X225" s="50"/>
      <c r="Y225" s="50"/>
      <c r="Z225" s="50"/>
      <c r="AA225" s="50"/>
      <c r="AB225" s="50"/>
      <c r="AC225" s="50"/>
    </row>
    <row r="226" s="1" customFormat="1" ht="24" spans="1:29">
      <c r="A226" s="23">
        <v>218</v>
      </c>
      <c r="B226" s="23" t="s">
        <v>31</v>
      </c>
      <c r="C226" s="25" t="s">
        <v>712</v>
      </c>
      <c r="D226" s="25" t="s">
        <v>945</v>
      </c>
      <c r="E226" s="25" t="s">
        <v>946</v>
      </c>
      <c r="F226" s="92"/>
      <c r="G226" s="23" t="s">
        <v>198</v>
      </c>
      <c r="H226" s="74" t="s">
        <v>198</v>
      </c>
      <c r="I226" s="44">
        <v>70</v>
      </c>
      <c r="J226" s="26"/>
      <c r="K226" s="26">
        <v>70</v>
      </c>
      <c r="L226" s="26"/>
      <c r="M226" s="26"/>
      <c r="N226" s="25" t="s">
        <v>653</v>
      </c>
      <c r="O226" s="83" t="s">
        <v>947</v>
      </c>
      <c r="P226" s="25" t="s">
        <v>948</v>
      </c>
      <c r="Q226" s="24"/>
      <c r="R226" s="51">
        <v>44228</v>
      </c>
      <c r="S226" s="51">
        <v>44501</v>
      </c>
      <c r="T226" s="51">
        <v>44515</v>
      </c>
      <c r="U226" s="23"/>
      <c r="V226" s="50">
        <f t="shared" si="6"/>
        <v>0</v>
      </c>
      <c r="W226" s="50"/>
      <c r="X226" s="50"/>
      <c r="Y226" s="50"/>
      <c r="Z226" s="50"/>
      <c r="AA226" s="50"/>
      <c r="AB226" s="50"/>
      <c r="AC226" s="50"/>
    </row>
    <row r="227" s="1" customFormat="1" ht="24" spans="1:29">
      <c r="A227" s="23">
        <v>219</v>
      </c>
      <c r="B227" s="23" t="s">
        <v>31</v>
      </c>
      <c r="C227" s="25" t="s">
        <v>712</v>
      </c>
      <c r="D227" s="25" t="s">
        <v>949</v>
      </c>
      <c r="E227" s="25" t="s">
        <v>950</v>
      </c>
      <c r="F227" s="73"/>
      <c r="G227" s="23" t="s">
        <v>198</v>
      </c>
      <c r="H227" s="25" t="s">
        <v>951</v>
      </c>
      <c r="I227" s="26">
        <v>40</v>
      </c>
      <c r="J227" s="26"/>
      <c r="K227" s="26">
        <v>40</v>
      </c>
      <c r="L227" s="26"/>
      <c r="M227" s="26"/>
      <c r="N227" s="25" t="s">
        <v>653</v>
      </c>
      <c r="O227" s="83" t="s">
        <v>952</v>
      </c>
      <c r="P227" s="25" t="s">
        <v>953</v>
      </c>
      <c r="Q227" s="23"/>
      <c r="R227" s="51">
        <v>44228</v>
      </c>
      <c r="S227" s="51">
        <v>44501</v>
      </c>
      <c r="T227" s="51">
        <v>44515</v>
      </c>
      <c r="U227" s="23"/>
      <c r="V227" s="50">
        <f t="shared" si="6"/>
        <v>0</v>
      </c>
      <c r="W227" s="50"/>
      <c r="X227" s="50"/>
      <c r="Y227" s="50"/>
      <c r="Z227" s="50"/>
      <c r="AA227" s="50"/>
      <c r="AB227" s="50"/>
      <c r="AC227" s="50"/>
    </row>
    <row r="228" s="1" customFormat="1" ht="24" spans="1:29">
      <c r="A228" s="23">
        <v>220</v>
      </c>
      <c r="B228" s="23" t="s">
        <v>31</v>
      </c>
      <c r="C228" s="25" t="s">
        <v>712</v>
      </c>
      <c r="D228" s="25" t="s">
        <v>954</v>
      </c>
      <c r="E228" s="25" t="s">
        <v>955</v>
      </c>
      <c r="F228" s="73"/>
      <c r="G228" s="23" t="s">
        <v>198</v>
      </c>
      <c r="H228" s="25" t="s">
        <v>956</v>
      </c>
      <c r="I228" s="26">
        <v>30</v>
      </c>
      <c r="J228" s="26">
        <v>30</v>
      </c>
      <c r="K228" s="26"/>
      <c r="L228" s="26"/>
      <c r="M228" s="26"/>
      <c r="N228" s="25" t="s">
        <v>653</v>
      </c>
      <c r="O228" s="83" t="s">
        <v>957</v>
      </c>
      <c r="P228" s="25" t="s">
        <v>958</v>
      </c>
      <c r="Q228" s="24"/>
      <c r="R228" s="51">
        <v>44228</v>
      </c>
      <c r="S228" s="51">
        <v>44501</v>
      </c>
      <c r="T228" s="51">
        <v>44515</v>
      </c>
      <c r="U228" s="23"/>
      <c r="V228" s="50">
        <f t="shared" si="6"/>
        <v>0</v>
      </c>
      <c r="W228" s="50"/>
      <c r="X228" s="50"/>
      <c r="Y228" s="50"/>
      <c r="Z228" s="50"/>
      <c r="AA228" s="50"/>
      <c r="AB228" s="50"/>
      <c r="AC228" s="50"/>
    </row>
    <row r="229" s="1" customFormat="1" ht="36" spans="1:29">
      <c r="A229" s="23">
        <v>221</v>
      </c>
      <c r="B229" s="23" t="s">
        <v>31</v>
      </c>
      <c r="C229" s="25" t="s">
        <v>712</v>
      </c>
      <c r="D229" s="23" t="s">
        <v>959</v>
      </c>
      <c r="E229" s="23" t="s">
        <v>960</v>
      </c>
      <c r="F229" s="73"/>
      <c r="G229" s="23" t="s">
        <v>859</v>
      </c>
      <c r="H229" s="23" t="s">
        <v>362</v>
      </c>
      <c r="I229" s="26">
        <v>100</v>
      </c>
      <c r="J229" s="26"/>
      <c r="K229" s="26">
        <v>100</v>
      </c>
      <c r="L229" s="26"/>
      <c r="M229" s="26"/>
      <c r="N229" s="25" t="s">
        <v>653</v>
      </c>
      <c r="O229" s="43" t="s">
        <v>961</v>
      </c>
      <c r="P229" s="23" t="s">
        <v>962</v>
      </c>
      <c r="Q229" s="24"/>
      <c r="R229" s="51">
        <v>44228</v>
      </c>
      <c r="S229" s="51">
        <v>44501</v>
      </c>
      <c r="T229" s="51">
        <v>44515</v>
      </c>
      <c r="U229" s="23"/>
      <c r="V229" s="50">
        <f t="shared" si="6"/>
        <v>0</v>
      </c>
      <c r="W229" s="50"/>
      <c r="X229" s="50"/>
      <c r="Y229" s="50"/>
      <c r="Z229" s="50"/>
      <c r="AA229" s="50"/>
      <c r="AB229" s="50"/>
      <c r="AC229" s="50"/>
    </row>
    <row r="230" s="1" customFormat="1" ht="24" spans="1:29">
      <c r="A230" s="23">
        <v>222</v>
      </c>
      <c r="B230" s="23" t="s">
        <v>31</v>
      </c>
      <c r="C230" s="25" t="s">
        <v>712</v>
      </c>
      <c r="D230" s="25" t="s">
        <v>963</v>
      </c>
      <c r="E230" s="25" t="s">
        <v>964</v>
      </c>
      <c r="F230" s="73"/>
      <c r="G230" s="23" t="s">
        <v>859</v>
      </c>
      <c r="H230" s="25" t="s">
        <v>366</v>
      </c>
      <c r="I230" s="26">
        <v>56.3</v>
      </c>
      <c r="J230" s="26"/>
      <c r="K230" s="26">
        <v>56.3</v>
      </c>
      <c r="L230" s="26"/>
      <c r="M230" s="26"/>
      <c r="N230" s="25" t="s">
        <v>653</v>
      </c>
      <c r="O230" s="83" t="s">
        <v>965</v>
      </c>
      <c r="P230" s="25" t="s">
        <v>966</v>
      </c>
      <c r="Q230" s="24"/>
      <c r="R230" s="51">
        <v>44228</v>
      </c>
      <c r="S230" s="51">
        <v>44501</v>
      </c>
      <c r="T230" s="51">
        <v>44515</v>
      </c>
      <c r="U230" s="23"/>
      <c r="V230" s="50">
        <f t="shared" si="6"/>
        <v>0</v>
      </c>
      <c r="W230" s="50"/>
      <c r="X230" s="50"/>
      <c r="Y230" s="50"/>
      <c r="Z230" s="50"/>
      <c r="AA230" s="50"/>
      <c r="AB230" s="50"/>
      <c r="AC230" s="50"/>
    </row>
    <row r="231" s="1" customFormat="1" ht="36" spans="1:29">
      <c r="A231" s="23">
        <v>223</v>
      </c>
      <c r="B231" s="23" t="s">
        <v>31</v>
      </c>
      <c r="C231" s="25" t="s">
        <v>712</v>
      </c>
      <c r="D231" s="25" t="s">
        <v>967</v>
      </c>
      <c r="E231" s="25" t="s">
        <v>968</v>
      </c>
      <c r="F231" s="73"/>
      <c r="G231" s="23" t="s">
        <v>869</v>
      </c>
      <c r="H231" s="23" t="s">
        <v>222</v>
      </c>
      <c r="I231" s="26">
        <v>15.6</v>
      </c>
      <c r="J231" s="26"/>
      <c r="K231" s="26">
        <v>15.6</v>
      </c>
      <c r="L231" s="26"/>
      <c r="M231" s="26"/>
      <c r="N231" s="25" t="s">
        <v>653</v>
      </c>
      <c r="O231" s="83" t="s">
        <v>921</v>
      </c>
      <c r="P231" s="23" t="s">
        <v>969</v>
      </c>
      <c r="Q231" s="24"/>
      <c r="R231" s="51">
        <v>44228</v>
      </c>
      <c r="S231" s="51">
        <v>44501</v>
      </c>
      <c r="T231" s="51">
        <v>44515</v>
      </c>
      <c r="U231" s="23"/>
      <c r="V231" s="50">
        <f t="shared" si="6"/>
        <v>0</v>
      </c>
      <c r="W231" s="50"/>
      <c r="X231" s="50"/>
      <c r="Y231" s="50"/>
      <c r="Z231" s="50"/>
      <c r="AA231" s="50"/>
      <c r="AB231" s="50"/>
      <c r="AC231" s="50"/>
    </row>
    <row r="232" s="1" customFormat="1" ht="36" spans="1:29">
      <c r="A232" s="23">
        <v>224</v>
      </c>
      <c r="B232" s="23" t="s">
        <v>31</v>
      </c>
      <c r="C232" s="25" t="s">
        <v>712</v>
      </c>
      <c r="D232" s="25" t="s">
        <v>970</v>
      </c>
      <c r="E232" s="25" t="s">
        <v>971</v>
      </c>
      <c r="F232" s="73"/>
      <c r="G232" s="23" t="s">
        <v>972</v>
      </c>
      <c r="H232" s="25" t="s">
        <v>973</v>
      </c>
      <c r="I232" s="26">
        <v>60</v>
      </c>
      <c r="J232" s="26"/>
      <c r="K232" s="26">
        <v>60</v>
      </c>
      <c r="L232" s="26"/>
      <c r="M232" s="26"/>
      <c r="N232" s="25" t="s">
        <v>653</v>
      </c>
      <c r="O232" s="83" t="s">
        <v>974</v>
      </c>
      <c r="P232" s="25" t="s">
        <v>975</v>
      </c>
      <c r="Q232" s="24"/>
      <c r="R232" s="51">
        <v>44228</v>
      </c>
      <c r="S232" s="51">
        <v>44501</v>
      </c>
      <c r="T232" s="51">
        <v>44470</v>
      </c>
      <c r="U232" s="23"/>
      <c r="V232" s="50">
        <f t="shared" si="6"/>
        <v>0</v>
      </c>
      <c r="W232" s="50"/>
      <c r="X232" s="50"/>
      <c r="Y232" s="50"/>
      <c r="Z232" s="50"/>
      <c r="AA232" s="50"/>
      <c r="AB232" s="50"/>
      <c r="AC232" s="50"/>
    </row>
    <row r="233" s="1" customFormat="1" ht="52.9" customHeight="1" spans="1:29">
      <c r="A233" s="23">
        <v>225</v>
      </c>
      <c r="B233" s="23" t="s">
        <v>31</v>
      </c>
      <c r="C233" s="25" t="s">
        <v>712</v>
      </c>
      <c r="D233" s="25" t="s">
        <v>976</v>
      </c>
      <c r="E233" s="76" t="s">
        <v>977</v>
      </c>
      <c r="F233" s="73"/>
      <c r="G233" s="23" t="s">
        <v>972</v>
      </c>
      <c r="H233" s="25" t="s">
        <v>294</v>
      </c>
      <c r="I233" s="26">
        <v>80</v>
      </c>
      <c r="J233" s="26"/>
      <c r="K233" s="26">
        <v>80</v>
      </c>
      <c r="L233" s="26"/>
      <c r="M233" s="26"/>
      <c r="N233" s="25" t="s">
        <v>653</v>
      </c>
      <c r="O233" s="43" t="s">
        <v>978</v>
      </c>
      <c r="P233" s="23" t="s">
        <v>979</v>
      </c>
      <c r="Q233" s="23"/>
      <c r="R233" s="51">
        <v>44228</v>
      </c>
      <c r="S233" s="51">
        <v>44501</v>
      </c>
      <c r="T233" s="51">
        <v>44515</v>
      </c>
      <c r="U233" s="23"/>
      <c r="V233" s="50">
        <f t="shared" si="6"/>
        <v>0</v>
      </c>
      <c r="W233" s="50"/>
      <c r="X233" s="50"/>
      <c r="Y233" s="50"/>
      <c r="Z233" s="50"/>
      <c r="AA233" s="50"/>
      <c r="AB233" s="50"/>
      <c r="AC233" s="50"/>
    </row>
    <row r="234" s="1" customFormat="1" ht="33.75" customHeight="1" spans="1:29">
      <c r="A234" s="23">
        <v>226</v>
      </c>
      <c r="B234" s="23" t="s">
        <v>31</v>
      </c>
      <c r="C234" s="25" t="s">
        <v>712</v>
      </c>
      <c r="D234" s="25" t="s">
        <v>980</v>
      </c>
      <c r="E234" s="25" t="s">
        <v>981</v>
      </c>
      <c r="F234" s="73"/>
      <c r="G234" s="23" t="s">
        <v>869</v>
      </c>
      <c r="H234" s="25" t="s">
        <v>236</v>
      </c>
      <c r="I234" s="26">
        <v>10</v>
      </c>
      <c r="J234" s="26"/>
      <c r="K234" s="26">
        <v>10</v>
      </c>
      <c r="L234" s="26"/>
      <c r="M234" s="26"/>
      <c r="N234" s="25" t="s">
        <v>653</v>
      </c>
      <c r="O234" s="83" t="s">
        <v>875</v>
      </c>
      <c r="P234" s="23" t="s">
        <v>982</v>
      </c>
      <c r="Q234" s="24"/>
      <c r="R234" s="51">
        <v>44228</v>
      </c>
      <c r="S234" s="51">
        <v>44501</v>
      </c>
      <c r="T234" s="51">
        <v>44515</v>
      </c>
      <c r="U234" s="23"/>
      <c r="V234" s="50">
        <f t="shared" si="6"/>
        <v>0</v>
      </c>
      <c r="W234" s="50"/>
      <c r="X234" s="50"/>
      <c r="Y234" s="50"/>
      <c r="Z234" s="50"/>
      <c r="AA234" s="50"/>
      <c r="AB234" s="50"/>
      <c r="AC234" s="50"/>
    </row>
    <row r="235" s="1" customFormat="1" ht="48.75" customHeight="1" spans="1:29">
      <c r="A235" s="23">
        <v>227</v>
      </c>
      <c r="B235" s="23" t="s">
        <v>31</v>
      </c>
      <c r="C235" s="25" t="s">
        <v>712</v>
      </c>
      <c r="D235" s="25" t="s">
        <v>983</v>
      </c>
      <c r="E235" s="25" t="s">
        <v>984</v>
      </c>
      <c r="F235" s="92"/>
      <c r="G235" s="23" t="s">
        <v>724</v>
      </c>
      <c r="H235" s="25" t="s">
        <v>985</v>
      </c>
      <c r="I235" s="44">
        <v>120</v>
      </c>
      <c r="J235" s="26">
        <v>120</v>
      </c>
      <c r="K235" s="26"/>
      <c r="L235" s="26"/>
      <c r="M235" s="26"/>
      <c r="N235" s="25" t="s">
        <v>653</v>
      </c>
      <c r="O235" s="83" t="s">
        <v>986</v>
      </c>
      <c r="P235" s="25" t="s">
        <v>987</v>
      </c>
      <c r="Q235" s="24"/>
      <c r="R235" s="51">
        <v>44228</v>
      </c>
      <c r="S235" s="51">
        <v>44501</v>
      </c>
      <c r="T235" s="51">
        <v>44515</v>
      </c>
      <c r="U235" s="23"/>
      <c r="V235" s="50">
        <f t="shared" si="6"/>
        <v>0</v>
      </c>
      <c r="W235" s="50"/>
      <c r="X235" s="50"/>
      <c r="Y235" s="50"/>
      <c r="Z235" s="50"/>
      <c r="AA235" s="50"/>
      <c r="AB235" s="50"/>
      <c r="AC235" s="50"/>
    </row>
    <row r="236" s="1" customFormat="1" ht="33.75" customHeight="1" spans="1:29">
      <c r="A236" s="23">
        <v>228</v>
      </c>
      <c r="B236" s="23" t="s">
        <v>31</v>
      </c>
      <c r="C236" s="25" t="s">
        <v>712</v>
      </c>
      <c r="D236" s="25" t="s">
        <v>988</v>
      </c>
      <c r="E236" s="25" t="s">
        <v>989</v>
      </c>
      <c r="F236" s="73"/>
      <c r="G236" s="23" t="s">
        <v>724</v>
      </c>
      <c r="H236" s="25" t="s">
        <v>283</v>
      </c>
      <c r="I236" s="26">
        <v>18.9</v>
      </c>
      <c r="J236" s="26"/>
      <c r="K236" s="26"/>
      <c r="L236" s="26">
        <v>18.9</v>
      </c>
      <c r="M236" s="26"/>
      <c r="N236" s="25" t="s">
        <v>653</v>
      </c>
      <c r="O236" s="83" t="s">
        <v>880</v>
      </c>
      <c r="P236" s="25" t="s">
        <v>990</v>
      </c>
      <c r="Q236" s="24"/>
      <c r="R236" s="51">
        <v>44228</v>
      </c>
      <c r="S236" s="51">
        <v>44501</v>
      </c>
      <c r="T236" s="51">
        <v>44515</v>
      </c>
      <c r="U236" s="23"/>
      <c r="V236" s="50">
        <f t="shared" si="6"/>
        <v>0</v>
      </c>
      <c r="W236" s="50"/>
      <c r="X236" s="50"/>
      <c r="Y236" s="50"/>
      <c r="Z236" s="50"/>
      <c r="AA236" s="50"/>
      <c r="AB236" s="50"/>
      <c r="AC236" s="50"/>
    </row>
    <row r="237" s="1" customFormat="1" ht="33.75" customHeight="1" spans="1:29">
      <c r="A237" s="23">
        <v>229</v>
      </c>
      <c r="B237" s="23" t="s">
        <v>31</v>
      </c>
      <c r="C237" s="25" t="s">
        <v>712</v>
      </c>
      <c r="D237" s="25" t="s">
        <v>991</v>
      </c>
      <c r="E237" s="25" t="s">
        <v>992</v>
      </c>
      <c r="F237" s="73"/>
      <c r="G237" s="23" t="s">
        <v>724</v>
      </c>
      <c r="H237" s="25" t="s">
        <v>993</v>
      </c>
      <c r="I237" s="26">
        <v>30</v>
      </c>
      <c r="J237" s="26"/>
      <c r="K237" s="26"/>
      <c r="L237" s="26">
        <v>30</v>
      </c>
      <c r="M237" s="26"/>
      <c r="N237" s="25" t="s">
        <v>653</v>
      </c>
      <c r="O237" s="83" t="s">
        <v>994</v>
      </c>
      <c r="P237" s="25" t="s">
        <v>995</v>
      </c>
      <c r="Q237" s="23"/>
      <c r="R237" s="51">
        <v>44228</v>
      </c>
      <c r="S237" s="51">
        <v>44501</v>
      </c>
      <c r="T237" s="51">
        <v>44515</v>
      </c>
      <c r="U237" s="23"/>
      <c r="V237" s="50">
        <f t="shared" ref="V237:V243" si="7">I237-J237-K237-L237-M237</f>
        <v>0</v>
      </c>
      <c r="W237" s="50"/>
      <c r="X237" s="50"/>
      <c r="Y237" s="50"/>
      <c r="Z237" s="50"/>
      <c r="AA237" s="50"/>
      <c r="AB237" s="50"/>
      <c r="AC237" s="50"/>
    </row>
    <row r="238" s="1" customFormat="1" ht="33.75" customHeight="1" spans="1:29">
      <c r="A238" s="23">
        <v>230</v>
      </c>
      <c r="B238" s="23" t="s">
        <v>31</v>
      </c>
      <c r="C238" s="25" t="s">
        <v>712</v>
      </c>
      <c r="D238" s="25" t="s">
        <v>996</v>
      </c>
      <c r="E238" s="25" t="s">
        <v>997</v>
      </c>
      <c r="F238" s="73"/>
      <c r="G238" s="23" t="s">
        <v>724</v>
      </c>
      <c r="H238" s="25" t="s">
        <v>136</v>
      </c>
      <c r="I238" s="26">
        <v>120</v>
      </c>
      <c r="J238" s="26"/>
      <c r="K238" s="26">
        <v>120</v>
      </c>
      <c r="L238" s="26"/>
      <c r="M238" s="26"/>
      <c r="N238" s="25" t="s">
        <v>653</v>
      </c>
      <c r="O238" s="83" t="s">
        <v>998</v>
      </c>
      <c r="P238" s="25" t="s">
        <v>999</v>
      </c>
      <c r="Q238" s="24"/>
      <c r="R238" s="51">
        <v>44228</v>
      </c>
      <c r="S238" s="51">
        <v>44501</v>
      </c>
      <c r="T238" s="51">
        <v>44515</v>
      </c>
      <c r="U238" s="23"/>
      <c r="V238" s="50">
        <f t="shared" si="7"/>
        <v>0</v>
      </c>
      <c r="W238" s="50"/>
      <c r="X238" s="50"/>
      <c r="Y238" s="50"/>
      <c r="Z238" s="50"/>
      <c r="AA238" s="50"/>
      <c r="AB238" s="50"/>
      <c r="AC238" s="50"/>
    </row>
    <row r="239" s="1" customFormat="1" ht="33.75" customHeight="1" spans="1:29">
      <c r="A239" s="23">
        <v>231</v>
      </c>
      <c r="B239" s="23" t="s">
        <v>31</v>
      </c>
      <c r="C239" s="25" t="s">
        <v>712</v>
      </c>
      <c r="D239" s="25" t="s">
        <v>1000</v>
      </c>
      <c r="E239" s="25" t="s">
        <v>1001</v>
      </c>
      <c r="F239" s="73"/>
      <c r="G239" s="23" t="s">
        <v>724</v>
      </c>
      <c r="H239" s="25" t="s">
        <v>674</v>
      </c>
      <c r="I239" s="26">
        <v>20</v>
      </c>
      <c r="J239" s="26">
        <v>20</v>
      </c>
      <c r="K239" s="26"/>
      <c r="L239" s="26"/>
      <c r="M239" s="26"/>
      <c r="N239" s="25" t="s">
        <v>653</v>
      </c>
      <c r="O239" s="83" t="s">
        <v>861</v>
      </c>
      <c r="P239" s="25" t="s">
        <v>1002</v>
      </c>
      <c r="Q239" s="24"/>
      <c r="R239" s="51">
        <v>44228</v>
      </c>
      <c r="S239" s="51">
        <v>44501</v>
      </c>
      <c r="T239" s="51">
        <v>44515</v>
      </c>
      <c r="U239" s="23"/>
      <c r="V239" s="50">
        <f t="shared" si="7"/>
        <v>0</v>
      </c>
      <c r="W239" s="50"/>
      <c r="X239" s="50"/>
      <c r="Y239" s="50"/>
      <c r="Z239" s="50"/>
      <c r="AA239" s="50"/>
      <c r="AB239" s="50"/>
      <c r="AC239" s="50"/>
    </row>
    <row r="240" s="1" customFormat="1" ht="43.5" customHeight="1" spans="1:29">
      <c r="A240" s="23">
        <v>232</v>
      </c>
      <c r="B240" s="23" t="s">
        <v>31</v>
      </c>
      <c r="C240" s="25" t="s">
        <v>712</v>
      </c>
      <c r="D240" s="23" t="s">
        <v>1003</v>
      </c>
      <c r="E240" s="23" t="s">
        <v>1004</v>
      </c>
      <c r="F240" s="73"/>
      <c r="G240" s="23" t="s">
        <v>724</v>
      </c>
      <c r="H240" s="23" t="s">
        <v>136</v>
      </c>
      <c r="I240" s="26">
        <v>55</v>
      </c>
      <c r="J240" s="26">
        <v>55</v>
      </c>
      <c r="K240" s="26"/>
      <c r="L240" s="26"/>
      <c r="M240" s="26"/>
      <c r="N240" s="25" t="s">
        <v>653</v>
      </c>
      <c r="O240" s="83" t="s">
        <v>1005</v>
      </c>
      <c r="P240" s="23" t="s">
        <v>894</v>
      </c>
      <c r="Q240" s="24"/>
      <c r="R240" s="51">
        <v>44228</v>
      </c>
      <c r="S240" s="51">
        <v>44501</v>
      </c>
      <c r="T240" s="51">
        <v>44515</v>
      </c>
      <c r="U240" s="23"/>
      <c r="V240" s="50">
        <f t="shared" si="7"/>
        <v>0</v>
      </c>
      <c r="W240" s="50"/>
      <c r="X240" s="50"/>
      <c r="Y240" s="50"/>
      <c r="Z240" s="50"/>
      <c r="AA240" s="50"/>
      <c r="AB240" s="50"/>
      <c r="AC240" s="50"/>
    </row>
    <row r="241" s="1" customFormat="1" ht="50.45" customHeight="1" spans="1:29">
      <c r="A241" s="23">
        <v>233</v>
      </c>
      <c r="B241" s="23" t="s">
        <v>31</v>
      </c>
      <c r="C241" s="25" t="s">
        <v>712</v>
      </c>
      <c r="D241" s="25" t="s">
        <v>1006</v>
      </c>
      <c r="E241" s="25" t="s">
        <v>1007</v>
      </c>
      <c r="F241" s="73"/>
      <c r="G241" s="23" t="s">
        <v>847</v>
      </c>
      <c r="H241" s="25" t="s">
        <v>253</v>
      </c>
      <c r="I241" s="26">
        <v>12.5</v>
      </c>
      <c r="J241" s="26">
        <v>12.5</v>
      </c>
      <c r="K241" s="26"/>
      <c r="L241" s="26"/>
      <c r="M241" s="26"/>
      <c r="N241" s="25" t="s">
        <v>653</v>
      </c>
      <c r="O241" s="83" t="s">
        <v>1008</v>
      </c>
      <c r="P241" s="25" t="s">
        <v>1009</v>
      </c>
      <c r="Q241" s="24"/>
      <c r="R241" s="51">
        <v>44228</v>
      </c>
      <c r="S241" s="51">
        <v>44501</v>
      </c>
      <c r="T241" s="51">
        <v>44515</v>
      </c>
      <c r="U241" s="23"/>
      <c r="V241" s="50">
        <f t="shared" si="7"/>
        <v>0</v>
      </c>
      <c r="W241" s="50"/>
      <c r="X241" s="50"/>
      <c r="Y241" s="50"/>
      <c r="Z241" s="50"/>
      <c r="AA241" s="50"/>
      <c r="AB241" s="50"/>
      <c r="AC241" s="50"/>
    </row>
    <row r="242" s="1" customFormat="1" ht="24" spans="1:29">
      <c r="A242" s="23">
        <v>234</v>
      </c>
      <c r="B242" s="23" t="s">
        <v>31</v>
      </c>
      <c r="C242" s="25" t="s">
        <v>712</v>
      </c>
      <c r="D242" s="25" t="s">
        <v>1010</v>
      </c>
      <c r="E242" s="25" t="s">
        <v>1011</v>
      </c>
      <c r="F242" s="73"/>
      <c r="G242" s="23" t="s">
        <v>724</v>
      </c>
      <c r="H242" s="25" t="s">
        <v>301</v>
      </c>
      <c r="I242" s="26">
        <v>48.4</v>
      </c>
      <c r="J242" s="26">
        <v>48.4</v>
      </c>
      <c r="K242" s="26"/>
      <c r="L242" s="26"/>
      <c r="M242" s="26"/>
      <c r="N242" s="25" t="s">
        <v>653</v>
      </c>
      <c r="O242" s="83" t="s">
        <v>1012</v>
      </c>
      <c r="P242" s="25" t="s">
        <v>1013</v>
      </c>
      <c r="Q242" s="24"/>
      <c r="R242" s="51">
        <v>44228</v>
      </c>
      <c r="S242" s="51">
        <v>44501</v>
      </c>
      <c r="T242" s="51">
        <v>44515</v>
      </c>
      <c r="U242" s="23"/>
      <c r="V242" s="50">
        <f t="shared" si="7"/>
        <v>0</v>
      </c>
      <c r="W242" s="50"/>
      <c r="X242" s="50"/>
      <c r="Y242" s="50"/>
      <c r="Z242" s="50"/>
      <c r="AA242" s="50"/>
      <c r="AB242" s="50"/>
      <c r="AC242" s="50"/>
    </row>
    <row r="243" s="1" customFormat="1" ht="35.25" customHeight="1" spans="1:29">
      <c r="A243" s="23">
        <v>235</v>
      </c>
      <c r="B243" s="23" t="s">
        <v>31</v>
      </c>
      <c r="C243" s="25" t="s">
        <v>712</v>
      </c>
      <c r="D243" s="25" t="s">
        <v>1014</v>
      </c>
      <c r="E243" s="25" t="s">
        <v>1015</v>
      </c>
      <c r="F243" s="73"/>
      <c r="G243" s="23" t="s">
        <v>765</v>
      </c>
      <c r="H243" s="25" t="s">
        <v>527</v>
      </c>
      <c r="I243" s="26">
        <v>8</v>
      </c>
      <c r="J243" s="26"/>
      <c r="K243" s="26">
        <v>8</v>
      </c>
      <c r="L243" s="26"/>
      <c r="M243" s="26"/>
      <c r="N243" s="25" t="s">
        <v>653</v>
      </c>
      <c r="O243" s="83" t="s">
        <v>1016</v>
      </c>
      <c r="P243" s="100" t="s">
        <v>1017</v>
      </c>
      <c r="Q243" s="24"/>
      <c r="R243" s="51">
        <v>44228</v>
      </c>
      <c r="S243" s="51">
        <v>44501</v>
      </c>
      <c r="T243" s="51">
        <v>44515</v>
      </c>
      <c r="U243" s="23"/>
      <c r="V243" s="50">
        <f t="shared" si="7"/>
        <v>0</v>
      </c>
      <c r="W243" s="50"/>
      <c r="X243" s="50"/>
      <c r="Y243" s="50"/>
      <c r="Z243" s="50"/>
      <c r="AA243" s="50"/>
      <c r="AB243" s="50"/>
      <c r="AC243" s="50"/>
    </row>
    <row r="244" s="1" customFormat="1" ht="69" customHeight="1" spans="1:29">
      <c r="A244" s="23">
        <v>236</v>
      </c>
      <c r="B244" s="93" t="s">
        <v>31</v>
      </c>
      <c r="C244" s="94" t="s">
        <v>712</v>
      </c>
      <c r="D244" s="95" t="s">
        <v>1018</v>
      </c>
      <c r="E244" s="96" t="s">
        <v>1019</v>
      </c>
      <c r="F244" s="95"/>
      <c r="G244" s="96" t="s">
        <v>127</v>
      </c>
      <c r="H244" s="96" t="s">
        <v>1020</v>
      </c>
      <c r="I244" s="101">
        <v>10</v>
      </c>
      <c r="J244" s="101">
        <v>10</v>
      </c>
      <c r="K244" s="101"/>
      <c r="L244" s="101"/>
      <c r="M244" s="101"/>
      <c r="N244" s="25" t="s">
        <v>653</v>
      </c>
      <c r="O244" s="102" t="s">
        <v>1021</v>
      </c>
      <c r="P244" s="95" t="s">
        <v>1022</v>
      </c>
      <c r="Q244" s="51">
        <v>44287</v>
      </c>
      <c r="R244" s="51">
        <v>44287</v>
      </c>
      <c r="S244" s="51">
        <v>44440</v>
      </c>
      <c r="T244" s="51">
        <v>44440</v>
      </c>
      <c r="U244" s="23"/>
      <c r="V244" s="50"/>
      <c r="W244" s="50"/>
      <c r="X244" s="50"/>
      <c r="Y244" s="50"/>
      <c r="Z244" s="50"/>
      <c r="AA244" s="50"/>
      <c r="AB244" s="50"/>
      <c r="AC244" s="50"/>
    </row>
    <row r="245" s="1" customFormat="1" ht="66" customHeight="1" spans="1:29">
      <c r="A245" s="23">
        <v>237</v>
      </c>
      <c r="B245" s="93" t="s">
        <v>31</v>
      </c>
      <c r="C245" s="94" t="s">
        <v>712</v>
      </c>
      <c r="D245" s="95" t="s">
        <v>1023</v>
      </c>
      <c r="E245" s="96" t="s">
        <v>1019</v>
      </c>
      <c r="F245" s="95"/>
      <c r="G245" s="96" t="s">
        <v>127</v>
      </c>
      <c r="H245" s="96" t="s">
        <v>1020</v>
      </c>
      <c r="I245" s="101">
        <v>10</v>
      </c>
      <c r="J245" s="101">
        <v>10</v>
      </c>
      <c r="K245" s="101"/>
      <c r="L245" s="101"/>
      <c r="M245" s="101"/>
      <c r="N245" s="25" t="s">
        <v>653</v>
      </c>
      <c r="O245" s="102" t="s">
        <v>1021</v>
      </c>
      <c r="P245" s="95" t="s">
        <v>1022</v>
      </c>
      <c r="Q245" s="51">
        <v>44287</v>
      </c>
      <c r="R245" s="51">
        <v>44287</v>
      </c>
      <c r="S245" s="51">
        <v>44440</v>
      </c>
      <c r="T245" s="51">
        <v>44440</v>
      </c>
      <c r="U245" s="23"/>
      <c r="V245" s="50"/>
      <c r="W245" s="50"/>
      <c r="X245" s="50"/>
      <c r="Y245" s="50"/>
      <c r="Z245" s="50"/>
      <c r="AA245" s="50"/>
      <c r="AB245" s="50"/>
      <c r="AC245" s="50"/>
    </row>
    <row r="246" s="1" customFormat="1" ht="66.75" customHeight="1" spans="1:29">
      <c r="A246" s="23">
        <v>238</v>
      </c>
      <c r="B246" s="93" t="s">
        <v>31</v>
      </c>
      <c r="C246" s="94" t="s">
        <v>712</v>
      </c>
      <c r="D246" s="95" t="s">
        <v>1024</v>
      </c>
      <c r="E246" s="96" t="s">
        <v>1019</v>
      </c>
      <c r="F246" s="95"/>
      <c r="G246" s="96" t="s">
        <v>127</v>
      </c>
      <c r="H246" s="96" t="s">
        <v>1020</v>
      </c>
      <c r="I246" s="101">
        <v>10</v>
      </c>
      <c r="J246" s="101">
        <v>10</v>
      </c>
      <c r="K246" s="101"/>
      <c r="L246" s="101"/>
      <c r="M246" s="101"/>
      <c r="N246" s="25" t="s">
        <v>653</v>
      </c>
      <c r="O246" s="102" t="s">
        <v>1021</v>
      </c>
      <c r="P246" s="95" t="s">
        <v>1022</v>
      </c>
      <c r="Q246" s="51">
        <v>44287</v>
      </c>
      <c r="R246" s="51">
        <v>44287</v>
      </c>
      <c r="S246" s="51">
        <v>44440</v>
      </c>
      <c r="T246" s="51">
        <v>44440</v>
      </c>
      <c r="U246" s="23"/>
      <c r="V246" s="50"/>
      <c r="W246" s="50"/>
      <c r="X246" s="50"/>
      <c r="Y246" s="50"/>
      <c r="Z246" s="50"/>
      <c r="AA246" s="50"/>
      <c r="AB246" s="50"/>
      <c r="AC246" s="50"/>
    </row>
    <row r="247" s="1" customFormat="1" ht="68.25" customHeight="1" spans="1:29">
      <c r="A247" s="23">
        <v>239</v>
      </c>
      <c r="B247" s="93" t="s">
        <v>31</v>
      </c>
      <c r="C247" s="94" t="s">
        <v>712</v>
      </c>
      <c r="D247" s="95" t="s">
        <v>1025</v>
      </c>
      <c r="E247" s="96" t="s">
        <v>1019</v>
      </c>
      <c r="F247" s="95"/>
      <c r="G247" s="96" t="s">
        <v>127</v>
      </c>
      <c r="H247" s="96" t="s">
        <v>1020</v>
      </c>
      <c r="I247" s="101">
        <v>10</v>
      </c>
      <c r="J247" s="101">
        <v>10</v>
      </c>
      <c r="K247" s="101"/>
      <c r="L247" s="101"/>
      <c r="M247" s="101"/>
      <c r="N247" s="25" t="s">
        <v>653</v>
      </c>
      <c r="O247" s="102" t="s">
        <v>1021</v>
      </c>
      <c r="P247" s="95" t="s">
        <v>1022</v>
      </c>
      <c r="Q247" s="51">
        <v>44287</v>
      </c>
      <c r="R247" s="51">
        <v>44287</v>
      </c>
      <c r="S247" s="51">
        <v>44440</v>
      </c>
      <c r="T247" s="51">
        <v>44440</v>
      </c>
      <c r="U247" s="23"/>
      <c r="V247" s="50"/>
      <c r="W247" s="50"/>
      <c r="X247" s="50"/>
      <c r="Y247" s="50"/>
      <c r="Z247" s="50"/>
      <c r="AA247" s="50"/>
      <c r="AB247" s="50"/>
      <c r="AC247" s="50"/>
    </row>
    <row r="248" s="1" customFormat="1" ht="72" customHeight="1" spans="1:29">
      <c r="A248" s="23">
        <v>240</v>
      </c>
      <c r="B248" s="93" t="s">
        <v>31</v>
      </c>
      <c r="C248" s="94" t="s">
        <v>712</v>
      </c>
      <c r="D248" s="97" t="s">
        <v>1026</v>
      </c>
      <c r="E248" s="97" t="s">
        <v>1027</v>
      </c>
      <c r="F248" s="97"/>
      <c r="G248" s="97" t="s">
        <v>127</v>
      </c>
      <c r="H248" s="97" t="s">
        <v>140</v>
      </c>
      <c r="I248" s="97">
        <v>25</v>
      </c>
      <c r="J248" s="97">
        <v>25</v>
      </c>
      <c r="K248" s="103"/>
      <c r="L248" s="103"/>
      <c r="M248" s="97"/>
      <c r="N248" s="25" t="s">
        <v>653</v>
      </c>
      <c r="O248" s="104" t="s">
        <v>1028</v>
      </c>
      <c r="P248" s="97" t="s">
        <v>1029</v>
      </c>
      <c r="Q248" s="51" t="s">
        <v>1030</v>
      </c>
      <c r="R248" s="51">
        <v>44378</v>
      </c>
      <c r="S248" s="51">
        <v>44440</v>
      </c>
      <c r="T248" s="51">
        <v>44440</v>
      </c>
      <c r="U248" s="23"/>
      <c r="V248" s="50"/>
      <c r="W248" s="50"/>
      <c r="X248" s="50"/>
      <c r="Y248" s="50"/>
      <c r="Z248" s="50"/>
      <c r="AA248" s="50"/>
      <c r="AB248" s="50"/>
      <c r="AC248" s="50"/>
    </row>
    <row r="249" s="1" customFormat="1" ht="60" spans="1:29">
      <c r="A249" s="23">
        <v>241</v>
      </c>
      <c r="B249" s="93" t="s">
        <v>31</v>
      </c>
      <c r="C249" s="94" t="s">
        <v>712</v>
      </c>
      <c r="D249" s="97" t="s">
        <v>1031</v>
      </c>
      <c r="E249" s="97" t="s">
        <v>1027</v>
      </c>
      <c r="F249" s="97"/>
      <c r="G249" s="97" t="s">
        <v>127</v>
      </c>
      <c r="H249" s="97" t="s">
        <v>140</v>
      </c>
      <c r="I249" s="97">
        <v>25</v>
      </c>
      <c r="J249" s="97">
        <v>25</v>
      </c>
      <c r="K249" s="103"/>
      <c r="L249" s="103"/>
      <c r="M249" s="97"/>
      <c r="N249" s="25" t="s">
        <v>653</v>
      </c>
      <c r="O249" s="104" t="s">
        <v>1032</v>
      </c>
      <c r="P249" s="97" t="s">
        <v>1033</v>
      </c>
      <c r="Q249" s="51" t="s">
        <v>1030</v>
      </c>
      <c r="R249" s="51">
        <v>44378</v>
      </c>
      <c r="S249" s="51">
        <v>44440</v>
      </c>
      <c r="T249" s="51">
        <v>44440</v>
      </c>
      <c r="U249" s="23"/>
      <c r="V249" s="50"/>
      <c r="W249" s="50"/>
      <c r="X249" s="50"/>
      <c r="Y249" s="50"/>
      <c r="Z249" s="50"/>
      <c r="AA249" s="50"/>
      <c r="AB249" s="50"/>
      <c r="AC249" s="50"/>
    </row>
    <row r="250" s="1" customFormat="1" ht="60" spans="1:29">
      <c r="A250" s="23">
        <v>242</v>
      </c>
      <c r="B250" s="93" t="s">
        <v>31</v>
      </c>
      <c r="C250" s="94" t="s">
        <v>712</v>
      </c>
      <c r="D250" s="97" t="s">
        <v>1034</v>
      </c>
      <c r="E250" s="97" t="s">
        <v>1035</v>
      </c>
      <c r="F250" s="97"/>
      <c r="G250" s="97" t="s">
        <v>127</v>
      </c>
      <c r="H250" s="97" t="s">
        <v>140</v>
      </c>
      <c r="I250" s="97">
        <v>25</v>
      </c>
      <c r="J250" s="97">
        <v>25</v>
      </c>
      <c r="K250" s="103"/>
      <c r="L250" s="103"/>
      <c r="M250" s="97"/>
      <c r="N250" s="25" t="s">
        <v>653</v>
      </c>
      <c r="O250" s="104" t="s">
        <v>1036</v>
      </c>
      <c r="P250" s="97" t="s">
        <v>1037</v>
      </c>
      <c r="Q250" s="51" t="s">
        <v>1030</v>
      </c>
      <c r="R250" s="51">
        <v>44348</v>
      </c>
      <c r="S250" s="51">
        <v>44440</v>
      </c>
      <c r="T250" s="51">
        <v>44440</v>
      </c>
      <c r="U250" s="23"/>
      <c r="V250" s="50"/>
      <c r="W250" s="50"/>
      <c r="X250" s="50"/>
      <c r="Y250" s="50"/>
      <c r="Z250" s="50"/>
      <c r="AA250" s="50"/>
      <c r="AB250" s="50"/>
      <c r="AC250" s="50"/>
    </row>
    <row r="251" s="1" customFormat="1" ht="60" spans="1:29">
      <c r="A251" s="23">
        <v>243</v>
      </c>
      <c r="B251" s="93" t="s">
        <v>31</v>
      </c>
      <c r="C251" s="94" t="s">
        <v>712</v>
      </c>
      <c r="D251" s="97" t="s">
        <v>1038</v>
      </c>
      <c r="E251" s="97" t="s">
        <v>1035</v>
      </c>
      <c r="F251" s="97"/>
      <c r="G251" s="97" t="s">
        <v>127</v>
      </c>
      <c r="H251" s="97" t="s">
        <v>140</v>
      </c>
      <c r="I251" s="97">
        <v>25</v>
      </c>
      <c r="J251" s="97">
        <v>25</v>
      </c>
      <c r="K251" s="103"/>
      <c r="L251" s="103"/>
      <c r="M251" s="97"/>
      <c r="N251" s="25" t="s">
        <v>653</v>
      </c>
      <c r="O251" s="104" t="s">
        <v>1039</v>
      </c>
      <c r="P251" s="97" t="s">
        <v>1040</v>
      </c>
      <c r="Q251" s="51" t="s">
        <v>1030</v>
      </c>
      <c r="R251" s="51">
        <v>44349</v>
      </c>
      <c r="S251" s="51">
        <v>44440</v>
      </c>
      <c r="T251" s="51">
        <v>44440</v>
      </c>
      <c r="U251" s="23"/>
      <c r="V251" s="50"/>
      <c r="W251" s="50"/>
      <c r="X251" s="50"/>
      <c r="Y251" s="50"/>
      <c r="Z251" s="50"/>
      <c r="AA251" s="50"/>
      <c r="AB251" s="50"/>
      <c r="AC251" s="50"/>
    </row>
    <row r="252" s="1" customFormat="1" ht="60" spans="1:29">
      <c r="A252" s="23">
        <v>244</v>
      </c>
      <c r="B252" s="93" t="s">
        <v>31</v>
      </c>
      <c r="C252" s="94" t="s">
        <v>712</v>
      </c>
      <c r="D252" s="97" t="s">
        <v>1041</v>
      </c>
      <c r="E252" s="97" t="s">
        <v>1035</v>
      </c>
      <c r="F252" s="97"/>
      <c r="G252" s="97" t="s">
        <v>127</v>
      </c>
      <c r="H252" s="97" t="s">
        <v>140</v>
      </c>
      <c r="I252" s="97">
        <v>25</v>
      </c>
      <c r="J252" s="97">
        <v>25</v>
      </c>
      <c r="K252" s="103"/>
      <c r="L252" s="103"/>
      <c r="M252" s="97"/>
      <c r="N252" s="25" t="s">
        <v>653</v>
      </c>
      <c r="O252" s="104" t="s">
        <v>1042</v>
      </c>
      <c r="P252" s="97" t="s">
        <v>1043</v>
      </c>
      <c r="Q252" s="51" t="s">
        <v>1030</v>
      </c>
      <c r="R252" s="51">
        <v>44350</v>
      </c>
      <c r="S252" s="51">
        <v>44440</v>
      </c>
      <c r="T252" s="51">
        <v>44440</v>
      </c>
      <c r="U252" s="23"/>
      <c r="V252" s="50"/>
      <c r="W252" s="50"/>
      <c r="X252" s="50"/>
      <c r="Y252" s="50"/>
      <c r="Z252" s="50"/>
      <c r="AA252" s="50"/>
      <c r="AB252" s="50"/>
      <c r="AC252" s="50"/>
    </row>
    <row r="253" s="1" customFormat="1" ht="60" spans="1:29">
      <c r="A253" s="23">
        <v>245</v>
      </c>
      <c r="B253" s="93" t="s">
        <v>31</v>
      </c>
      <c r="C253" s="94" t="s">
        <v>712</v>
      </c>
      <c r="D253" s="97" t="s">
        <v>1044</v>
      </c>
      <c r="E253" s="97" t="s">
        <v>1035</v>
      </c>
      <c r="F253" s="97"/>
      <c r="G253" s="97" t="s">
        <v>127</v>
      </c>
      <c r="H253" s="97" t="s">
        <v>140</v>
      </c>
      <c r="I253" s="97">
        <v>25</v>
      </c>
      <c r="J253" s="97">
        <v>25</v>
      </c>
      <c r="K253" s="103"/>
      <c r="L253" s="103"/>
      <c r="M253" s="97"/>
      <c r="N253" s="25" t="s">
        <v>653</v>
      </c>
      <c r="O253" s="104" t="s">
        <v>1045</v>
      </c>
      <c r="P253" s="97" t="s">
        <v>1046</v>
      </c>
      <c r="Q253" s="51" t="s">
        <v>1030</v>
      </c>
      <c r="R253" s="51">
        <v>44351</v>
      </c>
      <c r="S253" s="51">
        <v>44440</v>
      </c>
      <c r="T253" s="51">
        <v>44440</v>
      </c>
      <c r="U253" s="23"/>
      <c r="V253" s="50"/>
      <c r="W253" s="50"/>
      <c r="X253" s="50"/>
      <c r="Y253" s="50"/>
      <c r="Z253" s="50"/>
      <c r="AA253" s="50"/>
      <c r="AB253" s="50"/>
      <c r="AC253" s="50"/>
    </row>
    <row r="254" s="1" customFormat="1" ht="68.25" customHeight="1" spans="1:29">
      <c r="A254" s="23">
        <v>246</v>
      </c>
      <c r="B254" s="93" t="s">
        <v>31</v>
      </c>
      <c r="C254" s="94" t="s">
        <v>712</v>
      </c>
      <c r="D254" s="98" t="s">
        <v>1047</v>
      </c>
      <c r="E254" s="98" t="s">
        <v>1048</v>
      </c>
      <c r="F254" s="98"/>
      <c r="G254" s="97" t="s">
        <v>198</v>
      </c>
      <c r="H254" s="97" t="s">
        <v>102</v>
      </c>
      <c r="I254" s="105">
        <v>25</v>
      </c>
      <c r="J254" s="105">
        <v>25</v>
      </c>
      <c r="K254" s="105"/>
      <c r="L254" s="105"/>
      <c r="M254" s="105"/>
      <c r="N254" s="25" t="s">
        <v>653</v>
      </c>
      <c r="O254" s="106" t="s">
        <v>1049</v>
      </c>
      <c r="P254" s="98" t="s">
        <v>1050</v>
      </c>
      <c r="Q254" s="51" t="s">
        <v>1030</v>
      </c>
      <c r="R254" s="51">
        <v>44369</v>
      </c>
      <c r="S254" s="51">
        <v>44399</v>
      </c>
      <c r="T254" s="51">
        <v>44400</v>
      </c>
      <c r="U254" s="23"/>
      <c r="V254" s="50"/>
      <c r="W254" s="50"/>
      <c r="X254" s="50"/>
      <c r="Y254" s="50"/>
      <c r="Z254" s="50"/>
      <c r="AA254" s="50"/>
      <c r="AB254" s="50"/>
      <c r="AC254" s="50"/>
    </row>
    <row r="255" s="1" customFormat="1" ht="82.5" customHeight="1" spans="1:29">
      <c r="A255" s="23">
        <v>247</v>
      </c>
      <c r="B255" s="93" t="s">
        <v>31</v>
      </c>
      <c r="C255" s="94" t="s">
        <v>712</v>
      </c>
      <c r="D255" s="99" t="s">
        <v>1051</v>
      </c>
      <c r="E255" s="99" t="s">
        <v>1052</v>
      </c>
      <c r="F255" s="95"/>
      <c r="G255" s="97" t="s">
        <v>96</v>
      </c>
      <c r="H255" s="97" t="s">
        <v>1053</v>
      </c>
      <c r="I255" s="101">
        <v>25</v>
      </c>
      <c r="J255" s="101">
        <v>25</v>
      </c>
      <c r="K255" s="101"/>
      <c r="L255" s="101"/>
      <c r="M255" s="101"/>
      <c r="N255" s="25" t="s">
        <v>653</v>
      </c>
      <c r="O255" s="107" t="s">
        <v>1054</v>
      </c>
      <c r="P255" s="99" t="s">
        <v>1055</v>
      </c>
      <c r="Q255" s="51" t="s">
        <v>1030</v>
      </c>
      <c r="R255" s="51" t="s">
        <v>1056</v>
      </c>
      <c r="S255" s="51" t="s">
        <v>1057</v>
      </c>
      <c r="T255" s="51" t="s">
        <v>1057</v>
      </c>
      <c r="U255" s="23"/>
      <c r="V255" s="50"/>
      <c r="W255" s="50"/>
      <c r="X255" s="50"/>
      <c r="Y255" s="50"/>
      <c r="Z255" s="50"/>
      <c r="AA255" s="50"/>
      <c r="AB255" s="50"/>
      <c r="AC255" s="50"/>
    </row>
    <row r="256" s="1" customFormat="1" ht="79.5" customHeight="1" spans="1:29">
      <c r="A256" s="23">
        <v>248</v>
      </c>
      <c r="B256" s="93" t="s">
        <v>31</v>
      </c>
      <c r="C256" s="94" t="s">
        <v>712</v>
      </c>
      <c r="D256" s="99" t="s">
        <v>1058</v>
      </c>
      <c r="E256" s="99" t="s">
        <v>1059</v>
      </c>
      <c r="F256" s="95"/>
      <c r="G256" s="97" t="s">
        <v>96</v>
      </c>
      <c r="H256" s="97" t="s">
        <v>1060</v>
      </c>
      <c r="I256" s="101">
        <v>25</v>
      </c>
      <c r="J256" s="101">
        <v>25</v>
      </c>
      <c r="K256" s="101"/>
      <c r="L256" s="101"/>
      <c r="M256" s="101"/>
      <c r="N256" s="25" t="s">
        <v>653</v>
      </c>
      <c r="O256" s="107" t="s">
        <v>1061</v>
      </c>
      <c r="P256" s="99" t="s">
        <v>1055</v>
      </c>
      <c r="Q256" s="51" t="s">
        <v>1030</v>
      </c>
      <c r="R256" s="51" t="s">
        <v>1056</v>
      </c>
      <c r="S256" s="51" t="s">
        <v>1057</v>
      </c>
      <c r="T256" s="51" t="s">
        <v>1057</v>
      </c>
      <c r="U256" s="23"/>
      <c r="V256" s="50"/>
      <c r="W256" s="50"/>
      <c r="X256" s="50"/>
      <c r="Y256" s="50"/>
      <c r="Z256" s="50"/>
      <c r="AA256" s="50"/>
      <c r="AB256" s="50"/>
      <c r="AC256" s="50"/>
    </row>
    <row r="257" s="1" customFormat="1" ht="93" customHeight="1" spans="1:29">
      <c r="A257" s="23">
        <v>249</v>
      </c>
      <c r="B257" s="93" t="s">
        <v>31</v>
      </c>
      <c r="C257" s="94" t="s">
        <v>712</v>
      </c>
      <c r="D257" s="99" t="s">
        <v>1062</v>
      </c>
      <c r="E257" s="99" t="s">
        <v>1063</v>
      </c>
      <c r="F257" s="95"/>
      <c r="G257" s="97" t="s">
        <v>96</v>
      </c>
      <c r="H257" s="97" t="s">
        <v>656</v>
      </c>
      <c r="I257" s="101">
        <v>25</v>
      </c>
      <c r="J257" s="101">
        <v>25</v>
      </c>
      <c r="K257" s="101"/>
      <c r="L257" s="101"/>
      <c r="M257" s="101"/>
      <c r="N257" s="25" t="s">
        <v>653</v>
      </c>
      <c r="O257" s="107" t="s">
        <v>1064</v>
      </c>
      <c r="P257" s="99" t="s">
        <v>1055</v>
      </c>
      <c r="Q257" s="51" t="s">
        <v>1030</v>
      </c>
      <c r="R257" s="51" t="s">
        <v>1056</v>
      </c>
      <c r="S257" s="51" t="s">
        <v>1057</v>
      </c>
      <c r="T257" s="51" t="s">
        <v>1057</v>
      </c>
      <c r="U257" s="23"/>
      <c r="V257" s="50"/>
      <c r="W257" s="50"/>
      <c r="X257" s="50"/>
      <c r="Y257" s="50"/>
      <c r="Z257" s="50"/>
      <c r="AA257" s="50"/>
      <c r="AB257" s="50"/>
      <c r="AC257" s="50"/>
    </row>
    <row r="258" s="1" customFormat="1" ht="81.75" customHeight="1" spans="1:29">
      <c r="A258" s="23">
        <v>250</v>
      </c>
      <c r="B258" s="93" t="s">
        <v>31</v>
      </c>
      <c r="C258" s="94" t="s">
        <v>712</v>
      </c>
      <c r="D258" s="99" t="s">
        <v>1065</v>
      </c>
      <c r="E258" s="99" t="s">
        <v>1066</v>
      </c>
      <c r="F258" s="95"/>
      <c r="G258" s="97" t="s">
        <v>96</v>
      </c>
      <c r="H258" s="97" t="s">
        <v>1067</v>
      </c>
      <c r="I258" s="101">
        <v>25</v>
      </c>
      <c r="J258" s="101">
        <v>25</v>
      </c>
      <c r="K258" s="101"/>
      <c r="L258" s="101"/>
      <c r="M258" s="101"/>
      <c r="N258" s="25" t="s">
        <v>653</v>
      </c>
      <c r="O258" s="107" t="s">
        <v>1068</v>
      </c>
      <c r="P258" s="99" t="s">
        <v>1055</v>
      </c>
      <c r="Q258" s="51" t="s">
        <v>1030</v>
      </c>
      <c r="R258" s="51" t="s">
        <v>1056</v>
      </c>
      <c r="S258" s="51" t="s">
        <v>1057</v>
      </c>
      <c r="T258" s="51" t="s">
        <v>1057</v>
      </c>
      <c r="U258" s="23"/>
      <c r="V258" s="50"/>
      <c r="W258" s="50"/>
      <c r="X258" s="50"/>
      <c r="Y258" s="50"/>
      <c r="Z258" s="50"/>
      <c r="AA258" s="50"/>
      <c r="AB258" s="50"/>
      <c r="AC258" s="50"/>
    </row>
    <row r="259" s="1" customFormat="1" ht="80.25" customHeight="1" spans="1:29">
      <c r="A259" s="23">
        <v>251</v>
      </c>
      <c r="B259" s="93" t="s">
        <v>31</v>
      </c>
      <c r="C259" s="94" t="s">
        <v>712</v>
      </c>
      <c r="D259" s="99" t="s">
        <v>1069</v>
      </c>
      <c r="E259" s="99" t="s">
        <v>1070</v>
      </c>
      <c r="F259" s="99"/>
      <c r="G259" s="97" t="s">
        <v>96</v>
      </c>
      <c r="H259" s="97" t="s">
        <v>1071</v>
      </c>
      <c r="I259" s="114">
        <v>25</v>
      </c>
      <c r="J259" s="114">
        <v>25</v>
      </c>
      <c r="K259" s="114"/>
      <c r="L259" s="114"/>
      <c r="M259" s="114"/>
      <c r="N259" s="25" t="s">
        <v>653</v>
      </c>
      <c r="O259" s="107" t="s">
        <v>1072</v>
      </c>
      <c r="P259" s="99" t="s">
        <v>1055</v>
      </c>
      <c r="Q259" s="51" t="s">
        <v>1030</v>
      </c>
      <c r="R259" s="51" t="s">
        <v>1056</v>
      </c>
      <c r="S259" s="51" t="s">
        <v>1057</v>
      </c>
      <c r="T259" s="51" t="s">
        <v>1057</v>
      </c>
      <c r="U259" s="23"/>
      <c r="V259" s="50"/>
      <c r="W259" s="50"/>
      <c r="X259" s="50"/>
      <c r="Y259" s="50"/>
      <c r="Z259" s="50"/>
      <c r="AA259" s="50"/>
      <c r="AB259" s="50"/>
      <c r="AC259" s="50"/>
    </row>
    <row r="260" s="1" customFormat="1" ht="86.25" customHeight="1" spans="1:29">
      <c r="A260" s="23">
        <v>252</v>
      </c>
      <c r="B260" s="93" t="s">
        <v>31</v>
      </c>
      <c r="C260" s="94" t="s">
        <v>712</v>
      </c>
      <c r="D260" s="99" t="s">
        <v>1073</v>
      </c>
      <c r="E260" s="99" t="s">
        <v>1074</v>
      </c>
      <c r="F260" s="99"/>
      <c r="G260" s="97" t="s">
        <v>148</v>
      </c>
      <c r="H260" s="97" t="s">
        <v>779</v>
      </c>
      <c r="I260" s="114">
        <v>25</v>
      </c>
      <c r="J260" s="114">
        <v>25</v>
      </c>
      <c r="K260" s="114"/>
      <c r="L260" s="114"/>
      <c r="M260" s="114"/>
      <c r="N260" s="25" t="s">
        <v>653</v>
      </c>
      <c r="O260" s="107" t="s">
        <v>1075</v>
      </c>
      <c r="P260" s="99" t="s">
        <v>1076</v>
      </c>
      <c r="Q260" s="51" t="s">
        <v>1030</v>
      </c>
      <c r="R260" s="51">
        <v>44378</v>
      </c>
      <c r="S260" s="51">
        <v>44440</v>
      </c>
      <c r="T260" s="51">
        <v>44440</v>
      </c>
      <c r="U260" s="23"/>
      <c r="V260" s="50"/>
      <c r="W260" s="50"/>
      <c r="X260" s="50"/>
      <c r="Y260" s="50"/>
      <c r="Z260" s="50"/>
      <c r="AA260" s="50"/>
      <c r="AB260" s="50"/>
      <c r="AC260" s="50"/>
    </row>
    <row r="261" s="1" customFormat="1" ht="85.5" customHeight="1" spans="1:29">
      <c r="A261" s="23">
        <v>253</v>
      </c>
      <c r="B261" s="93" t="s">
        <v>31</v>
      </c>
      <c r="C261" s="94" t="s">
        <v>712</v>
      </c>
      <c r="D261" s="99" t="s">
        <v>1077</v>
      </c>
      <c r="E261" s="99" t="s">
        <v>1074</v>
      </c>
      <c r="F261" s="99"/>
      <c r="G261" s="97" t="s">
        <v>148</v>
      </c>
      <c r="H261" s="97" t="s">
        <v>813</v>
      </c>
      <c r="I261" s="114">
        <v>25</v>
      </c>
      <c r="J261" s="114">
        <v>25</v>
      </c>
      <c r="K261" s="114"/>
      <c r="L261" s="114"/>
      <c r="M261" s="114"/>
      <c r="N261" s="25" t="s">
        <v>653</v>
      </c>
      <c r="O261" s="107" t="s">
        <v>1078</v>
      </c>
      <c r="P261" s="99" t="s">
        <v>1079</v>
      </c>
      <c r="Q261" s="51" t="s">
        <v>1030</v>
      </c>
      <c r="R261" s="51">
        <v>44378</v>
      </c>
      <c r="S261" s="51">
        <v>44440</v>
      </c>
      <c r="T261" s="51">
        <v>44440</v>
      </c>
      <c r="U261" s="23"/>
      <c r="V261" s="50"/>
      <c r="W261" s="50"/>
      <c r="X261" s="50"/>
      <c r="Y261" s="50"/>
      <c r="Z261" s="50"/>
      <c r="AA261" s="50"/>
      <c r="AB261" s="50"/>
      <c r="AC261" s="50"/>
    </row>
    <row r="262" s="1" customFormat="1" ht="84.75" customHeight="1" spans="1:29">
      <c r="A262" s="23">
        <v>254</v>
      </c>
      <c r="B262" s="93" t="s">
        <v>31</v>
      </c>
      <c r="C262" s="94" t="s">
        <v>712</v>
      </c>
      <c r="D262" s="99" t="s">
        <v>1080</v>
      </c>
      <c r="E262" s="99" t="s">
        <v>1074</v>
      </c>
      <c r="F262" s="99"/>
      <c r="G262" s="97" t="s">
        <v>148</v>
      </c>
      <c r="H262" s="97" t="s">
        <v>1081</v>
      </c>
      <c r="I262" s="114">
        <v>25</v>
      </c>
      <c r="J262" s="114">
        <v>25</v>
      </c>
      <c r="K262" s="114"/>
      <c r="L262" s="114"/>
      <c r="M262" s="114"/>
      <c r="N262" s="25" t="s">
        <v>653</v>
      </c>
      <c r="O262" s="107" t="s">
        <v>1082</v>
      </c>
      <c r="P262" s="99" t="s">
        <v>1083</v>
      </c>
      <c r="Q262" s="51" t="s">
        <v>1030</v>
      </c>
      <c r="R262" s="51">
        <v>44378</v>
      </c>
      <c r="S262" s="51">
        <v>44440</v>
      </c>
      <c r="T262" s="51">
        <v>44440</v>
      </c>
      <c r="U262" s="23"/>
      <c r="V262" s="50"/>
      <c r="W262" s="50"/>
      <c r="X262" s="50"/>
      <c r="Y262" s="50"/>
      <c r="Z262" s="50"/>
      <c r="AA262" s="50"/>
      <c r="AB262" s="50"/>
      <c r="AC262" s="50"/>
    </row>
    <row r="263" s="1" customFormat="1" ht="83.25" customHeight="1" spans="1:29">
      <c r="A263" s="23">
        <v>255</v>
      </c>
      <c r="B263" s="93" t="s">
        <v>31</v>
      </c>
      <c r="C263" s="94" t="s">
        <v>712</v>
      </c>
      <c r="D263" s="99" t="s">
        <v>1084</v>
      </c>
      <c r="E263" s="99" t="s">
        <v>1074</v>
      </c>
      <c r="F263" s="99"/>
      <c r="G263" s="97" t="s">
        <v>148</v>
      </c>
      <c r="H263" s="97" t="s">
        <v>830</v>
      </c>
      <c r="I263" s="114">
        <v>25</v>
      </c>
      <c r="J263" s="114">
        <v>25</v>
      </c>
      <c r="K263" s="114"/>
      <c r="L263" s="114"/>
      <c r="M263" s="114"/>
      <c r="N263" s="25" t="s">
        <v>653</v>
      </c>
      <c r="O263" s="107" t="s">
        <v>1085</v>
      </c>
      <c r="P263" s="99" t="s">
        <v>1086</v>
      </c>
      <c r="Q263" s="51" t="s">
        <v>1030</v>
      </c>
      <c r="R263" s="51">
        <v>44378</v>
      </c>
      <c r="S263" s="51">
        <v>44440</v>
      </c>
      <c r="T263" s="51">
        <v>44440</v>
      </c>
      <c r="U263" s="23"/>
      <c r="V263" s="50"/>
      <c r="W263" s="50"/>
      <c r="X263" s="50"/>
      <c r="Y263" s="50"/>
      <c r="Z263" s="50"/>
      <c r="AA263" s="50"/>
      <c r="AB263" s="50"/>
      <c r="AC263" s="50"/>
    </row>
    <row r="264" s="1" customFormat="1" ht="93.75" customHeight="1" spans="1:29">
      <c r="A264" s="23">
        <v>256</v>
      </c>
      <c r="B264" s="93" t="s">
        <v>31</v>
      </c>
      <c r="C264" s="94" t="s">
        <v>712</v>
      </c>
      <c r="D264" s="99" t="s">
        <v>1087</v>
      </c>
      <c r="E264" s="99" t="s">
        <v>1074</v>
      </c>
      <c r="F264" s="99"/>
      <c r="G264" s="97" t="s">
        <v>148</v>
      </c>
      <c r="H264" s="97" t="s">
        <v>153</v>
      </c>
      <c r="I264" s="114">
        <v>10</v>
      </c>
      <c r="J264" s="114">
        <v>10</v>
      </c>
      <c r="K264" s="114"/>
      <c r="L264" s="114"/>
      <c r="M264" s="114"/>
      <c r="N264" s="25" t="s">
        <v>653</v>
      </c>
      <c r="O264" s="107" t="s">
        <v>1088</v>
      </c>
      <c r="P264" s="99" t="s">
        <v>1089</v>
      </c>
      <c r="Q264" s="51" t="s">
        <v>1030</v>
      </c>
      <c r="R264" s="51">
        <v>44378</v>
      </c>
      <c r="S264" s="51">
        <v>44440</v>
      </c>
      <c r="T264" s="51">
        <v>44440</v>
      </c>
      <c r="U264" s="23"/>
      <c r="V264" s="50"/>
      <c r="W264" s="50"/>
      <c r="X264" s="50"/>
      <c r="Y264" s="50"/>
      <c r="Z264" s="50"/>
      <c r="AA264" s="50"/>
      <c r="AB264" s="50"/>
      <c r="AC264" s="50"/>
    </row>
    <row r="265" s="1" customFormat="1" ht="86.25" customHeight="1" spans="1:29">
      <c r="A265" s="23">
        <v>257</v>
      </c>
      <c r="B265" s="93" t="s">
        <v>31</v>
      </c>
      <c r="C265" s="94" t="s">
        <v>712</v>
      </c>
      <c r="D265" s="99" t="s">
        <v>1090</v>
      </c>
      <c r="E265" s="99" t="s">
        <v>1091</v>
      </c>
      <c r="F265" s="99"/>
      <c r="G265" s="97" t="s">
        <v>217</v>
      </c>
      <c r="H265" s="97" t="s">
        <v>236</v>
      </c>
      <c r="I265" s="114">
        <v>25</v>
      </c>
      <c r="J265" s="114">
        <v>25</v>
      </c>
      <c r="K265" s="114"/>
      <c r="L265" s="114"/>
      <c r="M265" s="114"/>
      <c r="N265" s="25" t="s">
        <v>653</v>
      </c>
      <c r="O265" s="107" t="s">
        <v>1092</v>
      </c>
      <c r="P265" s="99" t="s">
        <v>1093</v>
      </c>
      <c r="Q265" s="51" t="s">
        <v>1030</v>
      </c>
      <c r="R265" s="51">
        <v>44440</v>
      </c>
      <c r="S265" s="51">
        <v>44440</v>
      </c>
      <c r="T265" s="51">
        <v>44440</v>
      </c>
      <c r="U265" s="23"/>
      <c r="V265" s="50"/>
      <c r="W265" s="50"/>
      <c r="X265" s="50"/>
      <c r="Y265" s="50"/>
      <c r="Z265" s="50"/>
      <c r="AA265" s="50"/>
      <c r="AB265" s="50"/>
      <c r="AC265" s="50"/>
    </row>
    <row r="266" s="1" customFormat="1" ht="88.5" customHeight="1" spans="1:29">
      <c r="A266" s="23">
        <v>258</v>
      </c>
      <c r="B266" s="93" t="s">
        <v>31</v>
      </c>
      <c r="C266" s="94" t="s">
        <v>712</v>
      </c>
      <c r="D266" s="99" t="s">
        <v>1094</v>
      </c>
      <c r="E266" s="99" t="s">
        <v>1091</v>
      </c>
      <c r="F266" s="99"/>
      <c r="G266" s="97" t="s">
        <v>217</v>
      </c>
      <c r="H266" s="97" t="s">
        <v>1095</v>
      </c>
      <c r="I266" s="114">
        <v>25</v>
      </c>
      <c r="J266" s="114">
        <v>25</v>
      </c>
      <c r="K266" s="114"/>
      <c r="L266" s="114"/>
      <c r="M266" s="114"/>
      <c r="N266" s="25" t="s">
        <v>653</v>
      </c>
      <c r="O266" s="107" t="s">
        <v>1096</v>
      </c>
      <c r="P266" s="99" t="s">
        <v>1097</v>
      </c>
      <c r="Q266" s="51" t="s">
        <v>1030</v>
      </c>
      <c r="R266" s="51">
        <v>44440</v>
      </c>
      <c r="S266" s="51">
        <v>44440</v>
      </c>
      <c r="T266" s="51">
        <v>44440</v>
      </c>
      <c r="U266" s="23"/>
      <c r="V266" s="50"/>
      <c r="W266" s="50"/>
      <c r="X266" s="50"/>
      <c r="Y266" s="50"/>
      <c r="Z266" s="50"/>
      <c r="AA266" s="50"/>
      <c r="AB266" s="50"/>
      <c r="AC266" s="50"/>
    </row>
    <row r="267" s="1" customFormat="1" ht="62.25" customHeight="1" spans="1:29">
      <c r="A267" s="23">
        <v>259</v>
      </c>
      <c r="B267" s="93" t="s">
        <v>31</v>
      </c>
      <c r="C267" s="94" t="s">
        <v>712</v>
      </c>
      <c r="D267" s="90" t="s">
        <v>1098</v>
      </c>
      <c r="E267" s="99" t="s">
        <v>1099</v>
      </c>
      <c r="F267" s="99"/>
      <c r="G267" s="97" t="s">
        <v>81</v>
      </c>
      <c r="H267" s="97" t="s">
        <v>82</v>
      </c>
      <c r="I267" s="99">
        <v>25</v>
      </c>
      <c r="J267" s="114">
        <v>25</v>
      </c>
      <c r="K267" s="114"/>
      <c r="L267" s="114"/>
      <c r="M267" s="114"/>
      <c r="N267" s="25" t="s">
        <v>653</v>
      </c>
      <c r="O267" s="107" t="s">
        <v>1100</v>
      </c>
      <c r="P267" s="99" t="s">
        <v>1101</v>
      </c>
      <c r="Q267" s="51" t="s">
        <v>1030</v>
      </c>
      <c r="R267" s="51">
        <v>44378</v>
      </c>
      <c r="S267" s="51">
        <v>44440</v>
      </c>
      <c r="T267" s="51">
        <v>44440</v>
      </c>
      <c r="U267" s="23"/>
      <c r="V267" s="50"/>
      <c r="W267" s="50"/>
      <c r="X267" s="50"/>
      <c r="Y267" s="50"/>
      <c r="Z267" s="50"/>
      <c r="AA267" s="50"/>
      <c r="AB267" s="50"/>
      <c r="AC267" s="50"/>
    </row>
    <row r="268" s="1" customFormat="1" ht="62.25" customHeight="1" spans="1:29">
      <c r="A268" s="23">
        <v>260</v>
      </c>
      <c r="B268" s="93" t="s">
        <v>31</v>
      </c>
      <c r="C268" s="94" t="s">
        <v>712</v>
      </c>
      <c r="D268" s="90" t="s">
        <v>1102</v>
      </c>
      <c r="E268" s="99" t="s">
        <v>1103</v>
      </c>
      <c r="F268" s="99"/>
      <c r="G268" s="97" t="s">
        <v>81</v>
      </c>
      <c r="H268" s="97" t="s">
        <v>559</v>
      </c>
      <c r="I268" s="99">
        <v>25</v>
      </c>
      <c r="J268" s="114">
        <v>25</v>
      </c>
      <c r="K268" s="114"/>
      <c r="L268" s="114"/>
      <c r="M268" s="114"/>
      <c r="N268" s="25" t="s">
        <v>653</v>
      </c>
      <c r="O268" s="107" t="s">
        <v>1100</v>
      </c>
      <c r="P268" s="99" t="s">
        <v>1101</v>
      </c>
      <c r="Q268" s="51" t="s">
        <v>1030</v>
      </c>
      <c r="R268" s="51">
        <v>44378</v>
      </c>
      <c r="S268" s="51">
        <v>44440</v>
      </c>
      <c r="T268" s="51">
        <v>44440</v>
      </c>
      <c r="U268" s="23"/>
      <c r="V268" s="50"/>
      <c r="W268" s="50"/>
      <c r="X268" s="50"/>
      <c r="Y268" s="50"/>
      <c r="Z268" s="50"/>
      <c r="AA268" s="50"/>
      <c r="AB268" s="50"/>
      <c r="AC268" s="50"/>
    </row>
    <row r="269" s="1" customFormat="1" ht="62.25" customHeight="1" spans="1:29">
      <c r="A269" s="23">
        <v>261</v>
      </c>
      <c r="B269" s="93" t="s">
        <v>31</v>
      </c>
      <c r="C269" s="94" t="s">
        <v>712</v>
      </c>
      <c r="D269" s="90" t="s">
        <v>1104</v>
      </c>
      <c r="E269" s="99" t="s">
        <v>1103</v>
      </c>
      <c r="F269" s="99"/>
      <c r="G269" s="97" t="s">
        <v>81</v>
      </c>
      <c r="H269" s="97" t="s">
        <v>336</v>
      </c>
      <c r="I269" s="99">
        <v>25</v>
      </c>
      <c r="J269" s="114">
        <v>25</v>
      </c>
      <c r="K269" s="114"/>
      <c r="L269" s="114"/>
      <c r="M269" s="114"/>
      <c r="N269" s="25" t="s">
        <v>653</v>
      </c>
      <c r="O269" s="107" t="s">
        <v>1100</v>
      </c>
      <c r="P269" s="99" t="s">
        <v>1101</v>
      </c>
      <c r="Q269" s="51" t="s">
        <v>1030</v>
      </c>
      <c r="R269" s="51">
        <v>44378</v>
      </c>
      <c r="S269" s="51">
        <v>44440</v>
      </c>
      <c r="T269" s="51">
        <v>44440</v>
      </c>
      <c r="U269" s="23"/>
      <c r="V269" s="50"/>
      <c r="W269" s="50"/>
      <c r="X269" s="50"/>
      <c r="Y269" s="50"/>
      <c r="Z269" s="50"/>
      <c r="AA269" s="50"/>
      <c r="AB269" s="50"/>
      <c r="AC269" s="50"/>
    </row>
    <row r="270" s="1" customFormat="1" ht="62.25" customHeight="1" spans="1:29">
      <c r="A270" s="23">
        <v>262</v>
      </c>
      <c r="B270" s="93" t="s">
        <v>31</v>
      </c>
      <c r="C270" s="94" t="s">
        <v>712</v>
      </c>
      <c r="D270" s="90" t="s">
        <v>1105</v>
      </c>
      <c r="E270" s="99" t="s">
        <v>1103</v>
      </c>
      <c r="F270" s="99"/>
      <c r="G270" s="97" t="s">
        <v>81</v>
      </c>
      <c r="H270" s="97" t="s">
        <v>144</v>
      </c>
      <c r="I270" s="99">
        <v>25</v>
      </c>
      <c r="J270" s="114">
        <v>25</v>
      </c>
      <c r="K270" s="114"/>
      <c r="L270" s="114"/>
      <c r="M270" s="114"/>
      <c r="N270" s="25" t="s">
        <v>653</v>
      </c>
      <c r="O270" s="107" t="s">
        <v>1100</v>
      </c>
      <c r="P270" s="99" t="s">
        <v>1101</v>
      </c>
      <c r="Q270" s="51" t="s">
        <v>1030</v>
      </c>
      <c r="R270" s="51">
        <v>44378</v>
      </c>
      <c r="S270" s="51">
        <v>44440</v>
      </c>
      <c r="T270" s="51">
        <v>44440</v>
      </c>
      <c r="U270" s="23"/>
      <c r="V270" s="50"/>
      <c r="W270" s="50"/>
      <c r="X270" s="50"/>
      <c r="Y270" s="50"/>
      <c r="Z270" s="50"/>
      <c r="AA270" s="50"/>
      <c r="AB270" s="50"/>
      <c r="AC270" s="50"/>
    </row>
    <row r="271" s="1" customFormat="1" ht="62.25" customHeight="1" spans="1:29">
      <c r="A271" s="23">
        <v>263</v>
      </c>
      <c r="B271" s="93" t="s">
        <v>31</v>
      </c>
      <c r="C271" s="94" t="s">
        <v>712</v>
      </c>
      <c r="D271" s="90" t="s">
        <v>1106</v>
      </c>
      <c r="E271" s="99" t="s">
        <v>1107</v>
      </c>
      <c r="F271" s="99"/>
      <c r="G271" s="97" t="s">
        <v>81</v>
      </c>
      <c r="H271" s="97" t="s">
        <v>755</v>
      </c>
      <c r="I271" s="99">
        <v>25</v>
      </c>
      <c r="J271" s="114">
        <v>25</v>
      </c>
      <c r="K271" s="114"/>
      <c r="L271" s="114"/>
      <c r="M271" s="114"/>
      <c r="N271" s="25" t="s">
        <v>653</v>
      </c>
      <c r="O271" s="107" t="s">
        <v>1100</v>
      </c>
      <c r="P271" s="99" t="s">
        <v>1101</v>
      </c>
      <c r="Q271" s="51" t="s">
        <v>1030</v>
      </c>
      <c r="R271" s="51">
        <v>44378</v>
      </c>
      <c r="S271" s="51">
        <v>44440</v>
      </c>
      <c r="T271" s="51">
        <v>44440</v>
      </c>
      <c r="U271" s="23"/>
      <c r="V271" s="50"/>
      <c r="W271" s="50"/>
      <c r="X271" s="50"/>
      <c r="Y271" s="50"/>
      <c r="Z271" s="50"/>
      <c r="AA271" s="50"/>
      <c r="AB271" s="50"/>
      <c r="AC271" s="50"/>
    </row>
    <row r="272" s="1" customFormat="1" ht="62.25" customHeight="1" spans="1:29">
      <c r="A272" s="23">
        <v>264</v>
      </c>
      <c r="B272" s="93" t="s">
        <v>31</v>
      </c>
      <c r="C272" s="94" t="s">
        <v>712</v>
      </c>
      <c r="D272" s="90" t="s">
        <v>1108</v>
      </c>
      <c r="E272" s="99" t="s">
        <v>1103</v>
      </c>
      <c r="F272" s="99"/>
      <c r="G272" s="97" t="s">
        <v>81</v>
      </c>
      <c r="H272" s="97" t="s">
        <v>616</v>
      </c>
      <c r="I272" s="99">
        <v>25</v>
      </c>
      <c r="J272" s="114">
        <v>25</v>
      </c>
      <c r="K272" s="114"/>
      <c r="L272" s="114"/>
      <c r="M272" s="114"/>
      <c r="N272" s="25" t="s">
        <v>653</v>
      </c>
      <c r="O272" s="107" t="s">
        <v>1100</v>
      </c>
      <c r="P272" s="99" t="s">
        <v>1101</v>
      </c>
      <c r="Q272" s="51" t="s">
        <v>1030</v>
      </c>
      <c r="R272" s="51">
        <v>44378</v>
      </c>
      <c r="S272" s="51">
        <v>44440</v>
      </c>
      <c r="T272" s="51">
        <v>44440</v>
      </c>
      <c r="U272" s="23"/>
      <c r="V272" s="50"/>
      <c r="W272" s="50"/>
      <c r="X272" s="50"/>
      <c r="Y272" s="50"/>
      <c r="Z272" s="50"/>
      <c r="AA272" s="50"/>
      <c r="AB272" s="50"/>
      <c r="AC272" s="50"/>
    </row>
    <row r="273" s="1" customFormat="1" ht="62.25" customHeight="1" spans="1:29">
      <c r="A273" s="23">
        <v>265</v>
      </c>
      <c r="B273" s="93" t="s">
        <v>31</v>
      </c>
      <c r="C273" s="94" t="s">
        <v>712</v>
      </c>
      <c r="D273" s="90" t="s">
        <v>1109</v>
      </c>
      <c r="E273" s="90" t="s">
        <v>1110</v>
      </c>
      <c r="F273" s="99"/>
      <c r="G273" s="97" t="s">
        <v>81</v>
      </c>
      <c r="H273" s="97" t="s">
        <v>539</v>
      </c>
      <c r="I273" s="99">
        <v>25</v>
      </c>
      <c r="J273" s="114">
        <v>25</v>
      </c>
      <c r="K273" s="114"/>
      <c r="L273" s="114"/>
      <c r="M273" s="114"/>
      <c r="N273" s="25" t="s">
        <v>653</v>
      </c>
      <c r="O273" s="107" t="s">
        <v>1100</v>
      </c>
      <c r="P273" s="99" t="s">
        <v>1101</v>
      </c>
      <c r="Q273" s="51" t="s">
        <v>1030</v>
      </c>
      <c r="R273" s="51">
        <v>44378</v>
      </c>
      <c r="S273" s="51">
        <v>44440</v>
      </c>
      <c r="T273" s="51">
        <v>44440</v>
      </c>
      <c r="U273" s="23"/>
      <c r="V273" s="50"/>
      <c r="W273" s="50"/>
      <c r="X273" s="50"/>
      <c r="Y273" s="50"/>
      <c r="Z273" s="50"/>
      <c r="AA273" s="50"/>
      <c r="AB273" s="50"/>
      <c r="AC273" s="50"/>
    </row>
    <row r="274" s="1" customFormat="1" ht="62.25" customHeight="1" spans="1:29">
      <c r="A274" s="23">
        <v>266</v>
      </c>
      <c r="B274" s="93" t="s">
        <v>31</v>
      </c>
      <c r="C274" s="94" t="s">
        <v>712</v>
      </c>
      <c r="D274" s="90" t="s">
        <v>1111</v>
      </c>
      <c r="E274" s="90" t="s">
        <v>1112</v>
      </c>
      <c r="F274" s="99"/>
      <c r="G274" s="97" t="s">
        <v>81</v>
      </c>
      <c r="H274" s="97" t="s">
        <v>1113</v>
      </c>
      <c r="I274" s="99">
        <v>25</v>
      </c>
      <c r="J274" s="114">
        <v>25</v>
      </c>
      <c r="K274" s="114"/>
      <c r="L274" s="114"/>
      <c r="M274" s="114"/>
      <c r="N274" s="25" t="s">
        <v>653</v>
      </c>
      <c r="O274" s="107" t="s">
        <v>1100</v>
      </c>
      <c r="P274" s="99" t="s">
        <v>1101</v>
      </c>
      <c r="Q274" s="51" t="s">
        <v>1030</v>
      </c>
      <c r="R274" s="51">
        <v>44378</v>
      </c>
      <c r="S274" s="51">
        <v>44440</v>
      </c>
      <c r="T274" s="51">
        <v>44440</v>
      </c>
      <c r="U274" s="23"/>
      <c r="V274" s="50"/>
      <c r="W274" s="50"/>
      <c r="X274" s="50"/>
      <c r="Y274" s="50"/>
      <c r="Z274" s="50"/>
      <c r="AA274" s="50"/>
      <c r="AB274" s="50"/>
      <c r="AC274" s="50"/>
    </row>
    <row r="275" s="1" customFormat="1" ht="62.25" customHeight="1" spans="1:29">
      <c r="A275" s="23">
        <v>267</v>
      </c>
      <c r="B275" s="93" t="s">
        <v>31</v>
      </c>
      <c r="C275" s="94" t="s">
        <v>712</v>
      </c>
      <c r="D275" s="90" t="s">
        <v>1114</v>
      </c>
      <c r="E275" s="90" t="s">
        <v>1115</v>
      </c>
      <c r="F275" s="99"/>
      <c r="G275" s="97" t="s">
        <v>81</v>
      </c>
      <c r="H275" s="97" t="s">
        <v>636</v>
      </c>
      <c r="I275" s="99">
        <v>25</v>
      </c>
      <c r="J275" s="114">
        <v>25</v>
      </c>
      <c r="K275" s="114"/>
      <c r="L275" s="114"/>
      <c r="M275" s="114"/>
      <c r="N275" s="25" t="s">
        <v>653</v>
      </c>
      <c r="O275" s="107" t="s">
        <v>1100</v>
      </c>
      <c r="P275" s="99" t="s">
        <v>1101</v>
      </c>
      <c r="Q275" s="51" t="s">
        <v>1030</v>
      </c>
      <c r="R275" s="51">
        <v>44378</v>
      </c>
      <c r="S275" s="51">
        <v>44440</v>
      </c>
      <c r="T275" s="51">
        <v>44440</v>
      </c>
      <c r="U275" s="23"/>
      <c r="V275" s="50"/>
      <c r="W275" s="50"/>
      <c r="X275" s="50"/>
      <c r="Y275" s="50"/>
      <c r="Z275" s="50"/>
      <c r="AA275" s="50"/>
      <c r="AB275" s="50"/>
      <c r="AC275" s="50"/>
    </row>
    <row r="276" s="1" customFormat="1" ht="62.25" customHeight="1" spans="1:29">
      <c r="A276" s="23">
        <v>268</v>
      </c>
      <c r="B276" s="93" t="s">
        <v>31</v>
      </c>
      <c r="C276" s="94" t="s">
        <v>712</v>
      </c>
      <c r="D276" s="90" t="s">
        <v>1116</v>
      </c>
      <c r="E276" s="90" t="s">
        <v>1115</v>
      </c>
      <c r="F276" s="99"/>
      <c r="G276" s="97" t="s">
        <v>81</v>
      </c>
      <c r="H276" s="97" t="s">
        <v>320</v>
      </c>
      <c r="I276" s="99">
        <v>25</v>
      </c>
      <c r="J276" s="114">
        <v>25</v>
      </c>
      <c r="K276" s="114"/>
      <c r="L276" s="114"/>
      <c r="M276" s="114"/>
      <c r="N276" s="25" t="s">
        <v>653</v>
      </c>
      <c r="O276" s="107" t="s">
        <v>1100</v>
      </c>
      <c r="P276" s="99" t="s">
        <v>1101</v>
      </c>
      <c r="Q276" s="51" t="s">
        <v>1030</v>
      </c>
      <c r="R276" s="51">
        <v>44378</v>
      </c>
      <c r="S276" s="51">
        <v>44440</v>
      </c>
      <c r="T276" s="51">
        <v>44440</v>
      </c>
      <c r="U276" s="23"/>
      <c r="V276" s="50"/>
      <c r="W276" s="50"/>
      <c r="X276" s="50"/>
      <c r="Y276" s="50"/>
      <c r="Z276" s="50"/>
      <c r="AA276" s="50"/>
      <c r="AB276" s="50"/>
      <c r="AC276" s="50"/>
    </row>
    <row r="277" s="1" customFormat="1" ht="62.25" customHeight="1" spans="1:29">
      <c r="A277" s="23">
        <v>269</v>
      </c>
      <c r="B277" s="93" t="s">
        <v>31</v>
      </c>
      <c r="C277" s="94" t="s">
        <v>712</v>
      </c>
      <c r="D277" s="90" t="s">
        <v>1117</v>
      </c>
      <c r="E277" s="90" t="s">
        <v>1115</v>
      </c>
      <c r="F277" s="99"/>
      <c r="G277" s="97" t="s">
        <v>81</v>
      </c>
      <c r="H277" s="97" t="s">
        <v>1118</v>
      </c>
      <c r="I277" s="99">
        <v>25</v>
      </c>
      <c r="J277" s="114">
        <v>25</v>
      </c>
      <c r="K277" s="114"/>
      <c r="L277" s="114"/>
      <c r="M277" s="114"/>
      <c r="N277" s="25" t="s">
        <v>653</v>
      </c>
      <c r="O277" s="107" t="s">
        <v>1100</v>
      </c>
      <c r="P277" s="99" t="s">
        <v>1101</v>
      </c>
      <c r="Q277" s="51" t="s">
        <v>1030</v>
      </c>
      <c r="R277" s="51">
        <v>44378</v>
      </c>
      <c r="S277" s="51">
        <v>44440</v>
      </c>
      <c r="T277" s="51">
        <v>44440</v>
      </c>
      <c r="U277" s="23"/>
      <c r="V277" s="50"/>
      <c r="W277" s="50"/>
      <c r="X277" s="50"/>
      <c r="Y277" s="50"/>
      <c r="Z277" s="50"/>
      <c r="AA277" s="50"/>
      <c r="AB277" s="50"/>
      <c r="AC277" s="50"/>
    </row>
    <row r="278" s="1" customFormat="1" ht="62.25" customHeight="1" spans="1:29">
      <c r="A278" s="23">
        <v>270</v>
      </c>
      <c r="B278" s="93" t="s">
        <v>31</v>
      </c>
      <c r="C278" s="94" t="s">
        <v>712</v>
      </c>
      <c r="D278" s="90" t="s">
        <v>1119</v>
      </c>
      <c r="E278" s="90" t="s">
        <v>1115</v>
      </c>
      <c r="F278" s="99"/>
      <c r="G278" s="97" t="s">
        <v>81</v>
      </c>
      <c r="H278" s="97" t="s">
        <v>324</v>
      </c>
      <c r="I278" s="99">
        <v>25</v>
      </c>
      <c r="J278" s="114">
        <v>25</v>
      </c>
      <c r="K278" s="114"/>
      <c r="L278" s="114"/>
      <c r="M278" s="114"/>
      <c r="N278" s="25" t="s">
        <v>653</v>
      </c>
      <c r="O278" s="107" t="s">
        <v>1100</v>
      </c>
      <c r="P278" s="99" t="s">
        <v>1101</v>
      </c>
      <c r="Q278" s="51" t="s">
        <v>1030</v>
      </c>
      <c r="R278" s="51">
        <v>44378</v>
      </c>
      <c r="S278" s="51">
        <v>44440</v>
      </c>
      <c r="T278" s="51">
        <v>44440</v>
      </c>
      <c r="U278" s="23"/>
      <c r="V278" s="50"/>
      <c r="W278" s="50"/>
      <c r="X278" s="50"/>
      <c r="Y278" s="50"/>
      <c r="Z278" s="50"/>
      <c r="AA278" s="50"/>
      <c r="AB278" s="50"/>
      <c r="AC278" s="50"/>
    </row>
    <row r="279" s="1" customFormat="1" ht="62.25" customHeight="1" spans="1:29">
      <c r="A279" s="23">
        <v>271</v>
      </c>
      <c r="B279" s="93" t="s">
        <v>31</v>
      </c>
      <c r="C279" s="94" t="s">
        <v>712</v>
      </c>
      <c r="D279" s="99" t="s">
        <v>1120</v>
      </c>
      <c r="E279" s="99" t="s">
        <v>1121</v>
      </c>
      <c r="F279" s="99"/>
      <c r="G279" s="97" t="s">
        <v>110</v>
      </c>
      <c r="H279" s="97" t="s">
        <v>808</v>
      </c>
      <c r="I279" s="114">
        <v>25</v>
      </c>
      <c r="J279" s="114">
        <v>25</v>
      </c>
      <c r="K279" s="114"/>
      <c r="L279" s="114"/>
      <c r="M279" s="114"/>
      <c r="N279" s="25" t="s">
        <v>653</v>
      </c>
      <c r="O279" s="107" t="s">
        <v>1122</v>
      </c>
      <c r="P279" s="99" t="s">
        <v>1123</v>
      </c>
      <c r="Q279" s="51" t="s">
        <v>1030</v>
      </c>
      <c r="R279" s="51">
        <v>44378</v>
      </c>
      <c r="S279" s="51">
        <v>44440</v>
      </c>
      <c r="T279" s="51">
        <v>44440</v>
      </c>
      <c r="U279" s="23"/>
      <c r="V279" s="50"/>
      <c r="W279" s="50"/>
      <c r="X279" s="50"/>
      <c r="Y279" s="50"/>
      <c r="Z279" s="50"/>
      <c r="AA279" s="50"/>
      <c r="AB279" s="50"/>
      <c r="AC279" s="50"/>
    </row>
    <row r="280" s="1" customFormat="1" ht="62.25" customHeight="1" spans="1:29">
      <c r="A280" s="23">
        <v>272</v>
      </c>
      <c r="B280" s="93" t="s">
        <v>31</v>
      </c>
      <c r="C280" s="94" t="s">
        <v>712</v>
      </c>
      <c r="D280" s="99" t="s">
        <v>1124</v>
      </c>
      <c r="E280" s="99" t="s">
        <v>1125</v>
      </c>
      <c r="F280" s="99"/>
      <c r="G280" s="97" t="s">
        <v>110</v>
      </c>
      <c r="H280" s="97" t="s">
        <v>808</v>
      </c>
      <c r="I280" s="114">
        <v>25</v>
      </c>
      <c r="J280" s="114">
        <v>25</v>
      </c>
      <c r="K280" s="114"/>
      <c r="L280" s="114"/>
      <c r="M280" s="114"/>
      <c r="N280" s="25" t="s">
        <v>653</v>
      </c>
      <c r="O280" s="107" t="s">
        <v>1122</v>
      </c>
      <c r="P280" s="99" t="s">
        <v>1126</v>
      </c>
      <c r="Q280" s="51" t="s">
        <v>1030</v>
      </c>
      <c r="R280" s="51">
        <v>44378</v>
      </c>
      <c r="S280" s="51">
        <v>44440</v>
      </c>
      <c r="T280" s="51">
        <v>44440</v>
      </c>
      <c r="U280" s="23"/>
      <c r="V280" s="50"/>
      <c r="W280" s="50"/>
      <c r="X280" s="50"/>
      <c r="Y280" s="50"/>
      <c r="Z280" s="50"/>
      <c r="AA280" s="50"/>
      <c r="AB280" s="50"/>
      <c r="AC280" s="50"/>
    </row>
    <row r="281" s="1" customFormat="1" ht="62.25" customHeight="1" spans="1:29">
      <c r="A281" s="23">
        <v>273</v>
      </c>
      <c r="B281" s="93" t="s">
        <v>31</v>
      </c>
      <c r="C281" s="94" t="s">
        <v>712</v>
      </c>
      <c r="D281" s="99" t="s">
        <v>1127</v>
      </c>
      <c r="E281" s="99" t="s">
        <v>1125</v>
      </c>
      <c r="F281" s="99"/>
      <c r="G281" s="97" t="s">
        <v>110</v>
      </c>
      <c r="H281" s="97" t="s">
        <v>808</v>
      </c>
      <c r="I281" s="114">
        <v>25</v>
      </c>
      <c r="J281" s="114">
        <v>25</v>
      </c>
      <c r="K281" s="114"/>
      <c r="L281" s="114"/>
      <c r="M281" s="114"/>
      <c r="N281" s="25" t="s">
        <v>653</v>
      </c>
      <c r="O281" s="107" t="s">
        <v>1128</v>
      </c>
      <c r="P281" s="99" t="s">
        <v>1126</v>
      </c>
      <c r="Q281" s="51" t="s">
        <v>1030</v>
      </c>
      <c r="R281" s="51">
        <v>44379</v>
      </c>
      <c r="S281" s="51">
        <v>44441</v>
      </c>
      <c r="T281" s="51">
        <v>44441</v>
      </c>
      <c r="U281" s="23"/>
      <c r="V281" s="50"/>
      <c r="W281" s="50"/>
      <c r="X281" s="50"/>
      <c r="Y281" s="50"/>
      <c r="Z281" s="50"/>
      <c r="AA281" s="50"/>
      <c r="AB281" s="50"/>
      <c r="AC281" s="50"/>
    </row>
    <row r="282" s="1" customFormat="1" ht="78.75" customHeight="1" spans="1:29">
      <c r="A282" s="23">
        <v>274</v>
      </c>
      <c r="B282" s="93" t="s">
        <v>31</v>
      </c>
      <c r="C282" s="94" t="s">
        <v>712</v>
      </c>
      <c r="D282" s="108" t="s">
        <v>1129</v>
      </c>
      <c r="E282" s="108" t="s">
        <v>1130</v>
      </c>
      <c r="F282" s="99"/>
      <c r="G282" s="97" t="s">
        <v>115</v>
      </c>
      <c r="H282" s="97" t="s">
        <v>750</v>
      </c>
      <c r="I282" s="114">
        <v>10</v>
      </c>
      <c r="J282" s="114">
        <v>10</v>
      </c>
      <c r="K282" s="114"/>
      <c r="L282" s="114"/>
      <c r="M282" s="114"/>
      <c r="N282" s="25" t="s">
        <v>653</v>
      </c>
      <c r="O282" s="107" t="s">
        <v>1131</v>
      </c>
      <c r="P282" s="99" t="s">
        <v>1132</v>
      </c>
      <c r="Q282" s="51" t="s">
        <v>1030</v>
      </c>
      <c r="R282" s="51">
        <v>44348</v>
      </c>
      <c r="S282" s="51">
        <v>44440</v>
      </c>
      <c r="T282" s="51">
        <v>44440</v>
      </c>
      <c r="U282" s="23"/>
      <c r="V282" s="50"/>
      <c r="W282" s="50"/>
      <c r="X282" s="50"/>
      <c r="Y282" s="50"/>
      <c r="Z282" s="50"/>
      <c r="AA282" s="50"/>
      <c r="AB282" s="50"/>
      <c r="AC282" s="50"/>
    </row>
    <row r="283" s="1" customFormat="1" ht="60" spans="1:29">
      <c r="A283" s="23">
        <v>275</v>
      </c>
      <c r="B283" s="93" t="s">
        <v>31</v>
      </c>
      <c r="C283" s="94" t="s">
        <v>712</v>
      </c>
      <c r="D283" s="99" t="s">
        <v>1133</v>
      </c>
      <c r="E283" s="108" t="s">
        <v>1130</v>
      </c>
      <c r="F283" s="99"/>
      <c r="G283" s="97" t="s">
        <v>252</v>
      </c>
      <c r="H283" s="97" t="s">
        <v>1134</v>
      </c>
      <c r="I283" s="114">
        <v>25</v>
      </c>
      <c r="J283" s="114">
        <v>25</v>
      </c>
      <c r="K283" s="114"/>
      <c r="L283" s="114"/>
      <c r="M283" s="114"/>
      <c r="N283" s="25" t="s">
        <v>653</v>
      </c>
      <c r="O283" s="107" t="s">
        <v>1135</v>
      </c>
      <c r="P283" s="99" t="s">
        <v>1136</v>
      </c>
      <c r="Q283" s="51" t="s">
        <v>1030</v>
      </c>
      <c r="R283" s="51">
        <v>44348</v>
      </c>
      <c r="S283" s="51">
        <v>44440</v>
      </c>
      <c r="T283" s="51">
        <v>44440</v>
      </c>
      <c r="U283" s="23"/>
      <c r="V283" s="50"/>
      <c r="W283" s="50"/>
      <c r="X283" s="50"/>
      <c r="Y283" s="50"/>
      <c r="Z283" s="50"/>
      <c r="AA283" s="50"/>
      <c r="AB283" s="50"/>
      <c r="AC283" s="50"/>
    </row>
    <row r="284" s="1" customFormat="1" ht="50.25" customHeight="1" spans="1:29">
      <c r="A284" s="23">
        <v>276</v>
      </c>
      <c r="B284" s="93" t="s">
        <v>31</v>
      </c>
      <c r="C284" s="94" t="s">
        <v>712</v>
      </c>
      <c r="D284" s="99" t="s">
        <v>1137</v>
      </c>
      <c r="E284" s="108" t="s">
        <v>1130</v>
      </c>
      <c r="F284" s="99"/>
      <c r="G284" s="97" t="s">
        <v>252</v>
      </c>
      <c r="H284" s="97" t="s">
        <v>261</v>
      </c>
      <c r="I284" s="114">
        <v>25</v>
      </c>
      <c r="J284" s="114">
        <v>25</v>
      </c>
      <c r="K284" s="114"/>
      <c r="L284" s="114"/>
      <c r="M284" s="114"/>
      <c r="N284" s="25" t="s">
        <v>653</v>
      </c>
      <c r="O284" s="107" t="s">
        <v>1135</v>
      </c>
      <c r="P284" s="99" t="s">
        <v>1138</v>
      </c>
      <c r="Q284" s="51" t="s">
        <v>1030</v>
      </c>
      <c r="R284" s="51">
        <v>44348</v>
      </c>
      <c r="S284" s="51">
        <v>44440</v>
      </c>
      <c r="T284" s="51">
        <v>44440</v>
      </c>
      <c r="U284" s="23"/>
      <c r="V284" s="50"/>
      <c r="W284" s="50"/>
      <c r="X284" s="50"/>
      <c r="Y284" s="50"/>
      <c r="Z284" s="50"/>
      <c r="AA284" s="50"/>
      <c r="AB284" s="50"/>
      <c r="AC284" s="50"/>
    </row>
    <row r="285" s="1" customFormat="1" ht="60" spans="1:29">
      <c r="A285" s="23">
        <v>277</v>
      </c>
      <c r="B285" s="93" t="s">
        <v>31</v>
      </c>
      <c r="C285" s="94" t="s">
        <v>712</v>
      </c>
      <c r="D285" s="99" t="s">
        <v>1139</v>
      </c>
      <c r="E285" s="99" t="s">
        <v>1140</v>
      </c>
      <c r="F285" s="99"/>
      <c r="G285" s="97" t="s">
        <v>252</v>
      </c>
      <c r="H285" s="97" t="s">
        <v>572</v>
      </c>
      <c r="I285" s="114">
        <v>25</v>
      </c>
      <c r="J285" s="114">
        <v>25</v>
      </c>
      <c r="K285" s="114"/>
      <c r="L285" s="114"/>
      <c r="M285" s="114"/>
      <c r="N285" s="25" t="s">
        <v>653</v>
      </c>
      <c r="O285" s="107" t="s">
        <v>1141</v>
      </c>
      <c r="P285" s="99" t="s">
        <v>1142</v>
      </c>
      <c r="Q285" s="51" t="s">
        <v>1030</v>
      </c>
      <c r="R285" s="51">
        <v>44348</v>
      </c>
      <c r="S285" s="51">
        <v>44440</v>
      </c>
      <c r="T285" s="51">
        <v>44440</v>
      </c>
      <c r="U285" s="23"/>
      <c r="V285" s="50"/>
      <c r="W285" s="50"/>
      <c r="X285" s="50"/>
      <c r="Y285" s="50"/>
      <c r="Z285" s="50"/>
      <c r="AA285" s="50"/>
      <c r="AB285" s="50"/>
      <c r="AC285" s="50"/>
    </row>
    <row r="286" s="1" customFormat="1" ht="48.75" customHeight="1" spans="1:29">
      <c r="A286" s="23">
        <v>278</v>
      </c>
      <c r="B286" s="93" t="s">
        <v>31</v>
      </c>
      <c r="C286" s="94" t="s">
        <v>712</v>
      </c>
      <c r="D286" s="99" t="s">
        <v>1143</v>
      </c>
      <c r="E286" s="99" t="s">
        <v>1144</v>
      </c>
      <c r="F286" s="99"/>
      <c r="G286" s="97" t="s">
        <v>252</v>
      </c>
      <c r="H286" s="97" t="s">
        <v>1145</v>
      </c>
      <c r="I286" s="114">
        <v>10</v>
      </c>
      <c r="J286" s="114">
        <v>10</v>
      </c>
      <c r="K286" s="114"/>
      <c r="L286" s="114"/>
      <c r="M286" s="114"/>
      <c r="N286" s="25" t="s">
        <v>653</v>
      </c>
      <c r="O286" s="107" t="s">
        <v>1141</v>
      </c>
      <c r="P286" s="99" t="s">
        <v>1142</v>
      </c>
      <c r="Q286" s="51" t="s">
        <v>1030</v>
      </c>
      <c r="R286" s="51">
        <v>44348</v>
      </c>
      <c r="S286" s="51">
        <v>44440</v>
      </c>
      <c r="T286" s="51">
        <v>44440</v>
      </c>
      <c r="U286" s="23"/>
      <c r="V286" s="50"/>
      <c r="W286" s="50"/>
      <c r="X286" s="50"/>
      <c r="Y286" s="50"/>
      <c r="Z286" s="50"/>
      <c r="AA286" s="50"/>
      <c r="AB286" s="50"/>
      <c r="AC286" s="50"/>
    </row>
    <row r="287" s="1" customFormat="1" ht="83.25" customHeight="1" spans="1:29">
      <c r="A287" s="23">
        <v>279</v>
      </c>
      <c r="B287" s="93" t="s">
        <v>31</v>
      </c>
      <c r="C287" s="94" t="s">
        <v>712</v>
      </c>
      <c r="D287" s="99" t="s">
        <v>1146</v>
      </c>
      <c r="E287" s="108" t="s">
        <v>1074</v>
      </c>
      <c r="F287" s="108"/>
      <c r="G287" s="97" t="s">
        <v>198</v>
      </c>
      <c r="H287" s="97" t="s">
        <v>1147</v>
      </c>
      <c r="I287" s="115">
        <v>25</v>
      </c>
      <c r="J287" s="101">
        <v>25</v>
      </c>
      <c r="K287" s="101"/>
      <c r="L287" s="101"/>
      <c r="M287" s="108"/>
      <c r="N287" s="25" t="s">
        <v>653</v>
      </c>
      <c r="O287" s="107" t="s">
        <v>1148</v>
      </c>
      <c r="P287" s="99" t="s">
        <v>1149</v>
      </c>
      <c r="Q287" s="51" t="s">
        <v>1030</v>
      </c>
      <c r="R287" s="51">
        <v>44348</v>
      </c>
      <c r="S287" s="51">
        <v>44440</v>
      </c>
      <c r="T287" s="51">
        <v>44440</v>
      </c>
      <c r="U287" s="23"/>
      <c r="V287" s="50"/>
      <c r="W287" s="50"/>
      <c r="X287" s="50"/>
      <c r="Y287" s="50"/>
      <c r="Z287" s="50"/>
      <c r="AA287" s="50"/>
      <c r="AB287" s="50"/>
      <c r="AC287" s="50"/>
    </row>
    <row r="288" s="1" customFormat="1" ht="88.5" customHeight="1" spans="1:29">
      <c r="A288" s="23">
        <v>280</v>
      </c>
      <c r="B288" s="93" t="s">
        <v>31</v>
      </c>
      <c r="C288" s="94" t="s">
        <v>712</v>
      </c>
      <c r="D288" s="99" t="s">
        <v>1150</v>
      </c>
      <c r="E288" s="108" t="s">
        <v>1074</v>
      </c>
      <c r="F288" s="108"/>
      <c r="G288" s="97" t="s">
        <v>198</v>
      </c>
      <c r="H288" s="97" t="s">
        <v>1147</v>
      </c>
      <c r="I288" s="115">
        <v>25</v>
      </c>
      <c r="J288" s="101">
        <v>25</v>
      </c>
      <c r="K288" s="101"/>
      <c r="L288" s="101"/>
      <c r="M288" s="108"/>
      <c r="N288" s="25" t="s">
        <v>653</v>
      </c>
      <c r="O288" s="107" t="s">
        <v>1151</v>
      </c>
      <c r="P288" s="99" t="s">
        <v>1152</v>
      </c>
      <c r="Q288" s="51" t="s">
        <v>1030</v>
      </c>
      <c r="R288" s="51">
        <v>44379</v>
      </c>
      <c r="S288" s="51">
        <v>44441</v>
      </c>
      <c r="T288" s="51">
        <v>44441</v>
      </c>
      <c r="U288" s="23"/>
      <c r="V288" s="50"/>
      <c r="W288" s="50"/>
      <c r="X288" s="50"/>
      <c r="Y288" s="50"/>
      <c r="Z288" s="50"/>
      <c r="AA288" s="50"/>
      <c r="AB288" s="50"/>
      <c r="AC288" s="50"/>
    </row>
    <row r="289" s="1" customFormat="1" ht="86.25" customHeight="1" spans="1:29">
      <c r="A289" s="23">
        <v>281</v>
      </c>
      <c r="B289" s="93" t="s">
        <v>31</v>
      </c>
      <c r="C289" s="94" t="s">
        <v>712</v>
      </c>
      <c r="D289" s="99" t="s">
        <v>1153</v>
      </c>
      <c r="E289" s="108" t="s">
        <v>1074</v>
      </c>
      <c r="F289" s="108"/>
      <c r="G289" s="97" t="s">
        <v>198</v>
      </c>
      <c r="H289" s="97" t="s">
        <v>1147</v>
      </c>
      <c r="I289" s="115">
        <v>25</v>
      </c>
      <c r="J289" s="101">
        <v>25</v>
      </c>
      <c r="K289" s="101"/>
      <c r="L289" s="101"/>
      <c r="M289" s="108"/>
      <c r="N289" s="25" t="s">
        <v>653</v>
      </c>
      <c r="O289" s="107" t="s">
        <v>1154</v>
      </c>
      <c r="P289" s="99" t="s">
        <v>1155</v>
      </c>
      <c r="Q289" s="51" t="s">
        <v>1030</v>
      </c>
      <c r="R289" s="51">
        <v>44380</v>
      </c>
      <c r="S289" s="51">
        <v>44442</v>
      </c>
      <c r="T289" s="51">
        <v>44442</v>
      </c>
      <c r="U289" s="23"/>
      <c r="V289" s="50"/>
      <c r="W289" s="50"/>
      <c r="X289" s="50"/>
      <c r="Y289" s="50"/>
      <c r="Z289" s="50"/>
      <c r="AA289" s="50"/>
      <c r="AB289" s="50"/>
      <c r="AC289" s="50"/>
    </row>
    <row r="290" s="1" customFormat="1" ht="89.25" customHeight="1" spans="1:29">
      <c r="A290" s="23">
        <v>282</v>
      </c>
      <c r="B290" s="93" t="s">
        <v>31</v>
      </c>
      <c r="C290" s="94" t="s">
        <v>712</v>
      </c>
      <c r="D290" s="99" t="s">
        <v>1156</v>
      </c>
      <c r="E290" s="108" t="s">
        <v>1074</v>
      </c>
      <c r="F290" s="108"/>
      <c r="G290" s="97" t="s">
        <v>198</v>
      </c>
      <c r="H290" s="97" t="s">
        <v>1147</v>
      </c>
      <c r="I290" s="115">
        <v>25</v>
      </c>
      <c r="J290" s="101">
        <v>25</v>
      </c>
      <c r="K290" s="101"/>
      <c r="L290" s="101"/>
      <c r="M290" s="108"/>
      <c r="N290" s="25" t="s">
        <v>653</v>
      </c>
      <c r="O290" s="107" t="s">
        <v>1157</v>
      </c>
      <c r="P290" s="99" t="s">
        <v>1158</v>
      </c>
      <c r="Q290" s="51" t="s">
        <v>1030</v>
      </c>
      <c r="R290" s="51">
        <v>44382</v>
      </c>
      <c r="S290" s="51">
        <v>44444</v>
      </c>
      <c r="T290" s="51">
        <v>44444</v>
      </c>
      <c r="U290" s="23"/>
      <c r="V290" s="50"/>
      <c r="W290" s="50"/>
      <c r="X290" s="50"/>
      <c r="Y290" s="50"/>
      <c r="Z290" s="50"/>
      <c r="AA290" s="50"/>
      <c r="AB290" s="50"/>
      <c r="AC290" s="50"/>
    </row>
    <row r="291" s="1" customFormat="1" ht="85.5" customHeight="1" spans="1:29">
      <c r="A291" s="23">
        <v>283</v>
      </c>
      <c r="B291" s="93" t="s">
        <v>31</v>
      </c>
      <c r="C291" s="94" t="s">
        <v>712</v>
      </c>
      <c r="D291" s="99" t="s">
        <v>1159</v>
      </c>
      <c r="E291" s="108" t="s">
        <v>1074</v>
      </c>
      <c r="F291" s="108"/>
      <c r="G291" s="97" t="s">
        <v>198</v>
      </c>
      <c r="H291" s="97" t="s">
        <v>1147</v>
      </c>
      <c r="I291" s="115">
        <v>25</v>
      </c>
      <c r="J291" s="101">
        <v>25</v>
      </c>
      <c r="K291" s="101"/>
      <c r="L291" s="101"/>
      <c r="M291" s="108"/>
      <c r="N291" s="25" t="s">
        <v>653</v>
      </c>
      <c r="O291" s="107" t="s">
        <v>1160</v>
      </c>
      <c r="P291" s="99" t="s">
        <v>1161</v>
      </c>
      <c r="Q291" s="51" t="s">
        <v>1030</v>
      </c>
      <c r="R291" s="51">
        <v>44383</v>
      </c>
      <c r="S291" s="51">
        <v>44445</v>
      </c>
      <c r="T291" s="51">
        <v>44445</v>
      </c>
      <c r="U291" s="23"/>
      <c r="V291" s="50"/>
      <c r="W291" s="50"/>
      <c r="X291" s="50"/>
      <c r="Y291" s="50"/>
      <c r="Z291" s="50"/>
      <c r="AA291" s="50"/>
      <c r="AB291" s="50"/>
      <c r="AC291" s="50"/>
    </row>
    <row r="292" s="1" customFormat="1" ht="91.5" customHeight="1" spans="1:29">
      <c r="A292" s="23">
        <v>284</v>
      </c>
      <c r="B292" s="93" t="s">
        <v>31</v>
      </c>
      <c r="C292" s="94" t="s">
        <v>712</v>
      </c>
      <c r="D292" s="99" t="s">
        <v>1162</v>
      </c>
      <c r="E292" s="108" t="s">
        <v>1130</v>
      </c>
      <c r="F292" s="95"/>
      <c r="G292" s="97" t="s">
        <v>198</v>
      </c>
      <c r="H292" s="97" t="s">
        <v>1147</v>
      </c>
      <c r="I292" s="95">
        <v>10</v>
      </c>
      <c r="J292" s="101">
        <v>10</v>
      </c>
      <c r="K292" s="95"/>
      <c r="L292" s="101"/>
      <c r="M292" s="101"/>
      <c r="N292" s="25" t="s">
        <v>653</v>
      </c>
      <c r="O292" s="107" t="s">
        <v>1163</v>
      </c>
      <c r="P292" s="99" t="s">
        <v>1164</v>
      </c>
      <c r="Q292" s="51" t="s">
        <v>1030</v>
      </c>
      <c r="R292" s="51">
        <v>44381</v>
      </c>
      <c r="S292" s="51">
        <v>44443</v>
      </c>
      <c r="T292" s="51">
        <v>44443</v>
      </c>
      <c r="U292" s="23"/>
      <c r="V292" s="50"/>
      <c r="W292" s="50"/>
      <c r="X292" s="50"/>
      <c r="Y292" s="50"/>
      <c r="Z292" s="50"/>
      <c r="AA292" s="50"/>
      <c r="AB292" s="50"/>
      <c r="AC292" s="50"/>
    </row>
    <row r="293" s="1" customFormat="1" ht="60" spans="1:29">
      <c r="A293" s="23">
        <v>285</v>
      </c>
      <c r="B293" s="93" t="s">
        <v>31</v>
      </c>
      <c r="C293" s="94" t="s">
        <v>712</v>
      </c>
      <c r="D293" s="108" t="s">
        <v>1165</v>
      </c>
      <c r="E293" s="108" t="s">
        <v>1166</v>
      </c>
      <c r="F293" s="99"/>
      <c r="G293" s="97" t="s">
        <v>161</v>
      </c>
      <c r="H293" s="97" t="s">
        <v>174</v>
      </c>
      <c r="I293" s="115">
        <v>25</v>
      </c>
      <c r="J293" s="114">
        <v>25</v>
      </c>
      <c r="K293" s="114"/>
      <c r="L293" s="114"/>
      <c r="M293" s="115"/>
      <c r="N293" s="25" t="s">
        <v>653</v>
      </c>
      <c r="O293" s="116" t="s">
        <v>1167</v>
      </c>
      <c r="P293" s="99" t="s">
        <v>1168</v>
      </c>
      <c r="Q293" s="51" t="s">
        <v>1030</v>
      </c>
      <c r="R293" s="51">
        <v>44382</v>
      </c>
      <c r="S293" s="51">
        <v>44444</v>
      </c>
      <c r="T293" s="51">
        <v>44444</v>
      </c>
      <c r="U293" s="23"/>
      <c r="V293" s="50"/>
      <c r="W293" s="50"/>
      <c r="X293" s="50"/>
      <c r="Y293" s="50"/>
      <c r="Z293" s="50"/>
      <c r="AA293" s="50"/>
      <c r="AB293" s="50"/>
      <c r="AC293" s="50"/>
    </row>
    <row r="294" s="1" customFormat="1" ht="60" spans="1:29">
      <c r="A294" s="23">
        <v>286</v>
      </c>
      <c r="B294" s="93" t="s">
        <v>31</v>
      </c>
      <c r="C294" s="94" t="s">
        <v>712</v>
      </c>
      <c r="D294" s="108" t="s">
        <v>1169</v>
      </c>
      <c r="E294" s="108" t="s">
        <v>1170</v>
      </c>
      <c r="F294" s="99"/>
      <c r="G294" s="97" t="s">
        <v>161</v>
      </c>
      <c r="H294" s="97" t="s">
        <v>174</v>
      </c>
      <c r="I294" s="115">
        <v>25</v>
      </c>
      <c r="J294" s="114">
        <v>25</v>
      </c>
      <c r="K294" s="114"/>
      <c r="L294" s="114"/>
      <c r="M294" s="115"/>
      <c r="N294" s="25" t="s">
        <v>653</v>
      </c>
      <c r="O294" s="116" t="s">
        <v>1167</v>
      </c>
      <c r="P294" s="99" t="s">
        <v>1168</v>
      </c>
      <c r="Q294" s="51" t="s">
        <v>1030</v>
      </c>
      <c r="R294" s="51">
        <v>44383</v>
      </c>
      <c r="S294" s="51">
        <v>44445</v>
      </c>
      <c r="T294" s="51">
        <v>44445</v>
      </c>
      <c r="U294" s="23"/>
      <c r="V294" s="50"/>
      <c r="W294" s="50"/>
      <c r="X294" s="50"/>
      <c r="Y294" s="50"/>
      <c r="Z294" s="50"/>
      <c r="AA294" s="50"/>
      <c r="AB294" s="50"/>
      <c r="AC294" s="50"/>
    </row>
    <row r="295" s="1" customFormat="1" ht="60" spans="1:29">
      <c r="A295" s="23">
        <v>287</v>
      </c>
      <c r="B295" s="93" t="s">
        <v>31</v>
      </c>
      <c r="C295" s="94" t="s">
        <v>712</v>
      </c>
      <c r="D295" s="108" t="s">
        <v>1171</v>
      </c>
      <c r="E295" s="108" t="s">
        <v>1172</v>
      </c>
      <c r="F295" s="99"/>
      <c r="G295" s="97" t="s">
        <v>161</v>
      </c>
      <c r="H295" s="97" t="s">
        <v>174</v>
      </c>
      <c r="I295" s="115">
        <v>25</v>
      </c>
      <c r="J295" s="114">
        <v>25</v>
      </c>
      <c r="K295" s="114"/>
      <c r="L295" s="114"/>
      <c r="M295" s="115"/>
      <c r="N295" s="25" t="s">
        <v>653</v>
      </c>
      <c r="O295" s="116" t="s">
        <v>1167</v>
      </c>
      <c r="P295" s="99" t="s">
        <v>1168</v>
      </c>
      <c r="Q295" s="51" t="s">
        <v>1030</v>
      </c>
      <c r="R295" s="51">
        <v>44381</v>
      </c>
      <c r="S295" s="51">
        <v>44443</v>
      </c>
      <c r="T295" s="51">
        <v>44443</v>
      </c>
      <c r="U295" s="23"/>
      <c r="V295" s="50"/>
      <c r="W295" s="50"/>
      <c r="X295" s="50"/>
      <c r="Y295" s="50"/>
      <c r="Z295" s="50"/>
      <c r="AA295" s="50"/>
      <c r="AB295" s="50"/>
      <c r="AC295" s="50"/>
    </row>
    <row r="296" s="1" customFormat="1" ht="60" spans="1:29">
      <c r="A296" s="23">
        <v>288</v>
      </c>
      <c r="B296" s="93" t="s">
        <v>31</v>
      </c>
      <c r="C296" s="94" t="s">
        <v>712</v>
      </c>
      <c r="D296" s="108" t="s">
        <v>1173</v>
      </c>
      <c r="E296" s="108" t="s">
        <v>1174</v>
      </c>
      <c r="F296" s="99"/>
      <c r="G296" s="97" t="s">
        <v>161</v>
      </c>
      <c r="H296" s="97" t="s">
        <v>174</v>
      </c>
      <c r="I296" s="115">
        <v>25</v>
      </c>
      <c r="J296" s="114">
        <v>25</v>
      </c>
      <c r="K296" s="114"/>
      <c r="L296" s="114"/>
      <c r="M296" s="115"/>
      <c r="N296" s="25" t="s">
        <v>653</v>
      </c>
      <c r="O296" s="116" t="s">
        <v>1167</v>
      </c>
      <c r="P296" s="99" t="s">
        <v>1168</v>
      </c>
      <c r="Q296" s="51" t="s">
        <v>1030</v>
      </c>
      <c r="R296" s="51">
        <v>44382</v>
      </c>
      <c r="S296" s="51">
        <v>44444</v>
      </c>
      <c r="T296" s="51">
        <v>44444</v>
      </c>
      <c r="U296" s="23"/>
      <c r="V296" s="50"/>
      <c r="W296" s="50"/>
      <c r="X296" s="50"/>
      <c r="Y296" s="50"/>
      <c r="Z296" s="50"/>
      <c r="AA296" s="50"/>
      <c r="AB296" s="50"/>
      <c r="AC296" s="50"/>
    </row>
    <row r="297" s="1" customFormat="1" ht="60" spans="1:29">
      <c r="A297" s="23">
        <v>289</v>
      </c>
      <c r="B297" s="93" t="s">
        <v>31</v>
      </c>
      <c r="C297" s="94" t="s">
        <v>712</v>
      </c>
      <c r="D297" s="108" t="s">
        <v>1175</v>
      </c>
      <c r="E297" s="108" t="s">
        <v>1176</v>
      </c>
      <c r="F297" s="99"/>
      <c r="G297" s="97" t="s">
        <v>161</v>
      </c>
      <c r="H297" s="97" t="s">
        <v>174</v>
      </c>
      <c r="I297" s="115">
        <v>25</v>
      </c>
      <c r="J297" s="114">
        <v>25</v>
      </c>
      <c r="K297" s="114"/>
      <c r="L297" s="114"/>
      <c r="M297" s="115"/>
      <c r="N297" s="25" t="s">
        <v>653</v>
      </c>
      <c r="O297" s="116" t="s">
        <v>1167</v>
      </c>
      <c r="P297" s="99" t="s">
        <v>1168</v>
      </c>
      <c r="Q297" s="51" t="s">
        <v>1030</v>
      </c>
      <c r="R297" s="51">
        <v>44383</v>
      </c>
      <c r="S297" s="51">
        <v>44445</v>
      </c>
      <c r="T297" s="51">
        <v>44445</v>
      </c>
      <c r="U297" s="23"/>
      <c r="V297" s="50"/>
      <c r="W297" s="50"/>
      <c r="X297" s="50"/>
      <c r="Y297" s="50"/>
      <c r="Z297" s="50"/>
      <c r="AA297" s="50"/>
      <c r="AB297" s="50"/>
      <c r="AC297" s="50"/>
    </row>
    <row r="298" s="1" customFormat="1" ht="60" spans="1:29">
      <c r="A298" s="23">
        <v>290</v>
      </c>
      <c r="B298" s="93" t="s">
        <v>31</v>
      </c>
      <c r="C298" s="94" t="s">
        <v>712</v>
      </c>
      <c r="D298" s="108" t="s">
        <v>1177</v>
      </c>
      <c r="E298" s="108" t="s">
        <v>1176</v>
      </c>
      <c r="F298" s="99"/>
      <c r="G298" s="97" t="s">
        <v>161</v>
      </c>
      <c r="H298" s="97" t="s">
        <v>174</v>
      </c>
      <c r="I298" s="115">
        <v>25</v>
      </c>
      <c r="J298" s="114">
        <v>25</v>
      </c>
      <c r="K298" s="114"/>
      <c r="L298" s="114"/>
      <c r="M298" s="115"/>
      <c r="N298" s="25" t="s">
        <v>653</v>
      </c>
      <c r="O298" s="116" t="s">
        <v>1167</v>
      </c>
      <c r="P298" s="99" t="s">
        <v>1168</v>
      </c>
      <c r="Q298" s="51" t="s">
        <v>1030</v>
      </c>
      <c r="R298" s="51">
        <v>44381</v>
      </c>
      <c r="S298" s="51">
        <v>44443</v>
      </c>
      <c r="T298" s="51">
        <v>44443</v>
      </c>
      <c r="U298" s="23"/>
      <c r="V298" s="50"/>
      <c r="W298" s="50"/>
      <c r="X298" s="50"/>
      <c r="Y298" s="50"/>
      <c r="Z298" s="50"/>
      <c r="AA298" s="50"/>
      <c r="AB298" s="50"/>
      <c r="AC298" s="50"/>
    </row>
    <row r="299" s="1" customFormat="1" ht="60" spans="1:29">
      <c r="A299" s="23">
        <v>291</v>
      </c>
      <c r="B299" s="93" t="s">
        <v>31</v>
      </c>
      <c r="C299" s="94" t="s">
        <v>712</v>
      </c>
      <c r="D299" s="108" t="s">
        <v>1178</v>
      </c>
      <c r="E299" s="108" t="s">
        <v>1176</v>
      </c>
      <c r="F299" s="99"/>
      <c r="G299" s="97" t="s">
        <v>161</v>
      </c>
      <c r="H299" s="97" t="s">
        <v>174</v>
      </c>
      <c r="I299" s="115">
        <v>25</v>
      </c>
      <c r="J299" s="114">
        <v>25</v>
      </c>
      <c r="K299" s="114"/>
      <c r="L299" s="114"/>
      <c r="M299" s="115"/>
      <c r="N299" s="25" t="s">
        <v>653</v>
      </c>
      <c r="O299" s="116" t="s">
        <v>1167</v>
      </c>
      <c r="P299" s="99" t="s">
        <v>1168</v>
      </c>
      <c r="Q299" s="51" t="s">
        <v>1030</v>
      </c>
      <c r="R299" s="51">
        <v>44382</v>
      </c>
      <c r="S299" s="51">
        <v>44444</v>
      </c>
      <c r="T299" s="51">
        <v>44444</v>
      </c>
      <c r="U299" s="23"/>
      <c r="V299" s="50"/>
      <c r="W299" s="50"/>
      <c r="X299" s="50"/>
      <c r="Y299" s="50"/>
      <c r="Z299" s="50"/>
      <c r="AA299" s="50"/>
      <c r="AB299" s="50"/>
      <c r="AC299" s="50"/>
    </row>
    <row r="300" s="1" customFormat="1" ht="60" spans="1:29">
      <c r="A300" s="23">
        <v>292</v>
      </c>
      <c r="B300" s="93" t="s">
        <v>31</v>
      </c>
      <c r="C300" s="94" t="s">
        <v>712</v>
      </c>
      <c r="D300" s="108" t="s">
        <v>1179</v>
      </c>
      <c r="E300" s="108" t="s">
        <v>1176</v>
      </c>
      <c r="F300" s="99"/>
      <c r="G300" s="97" t="s">
        <v>161</v>
      </c>
      <c r="H300" s="97" t="s">
        <v>174</v>
      </c>
      <c r="I300" s="115">
        <v>25</v>
      </c>
      <c r="J300" s="114">
        <v>25</v>
      </c>
      <c r="K300" s="114"/>
      <c r="L300" s="114"/>
      <c r="M300" s="115"/>
      <c r="N300" s="25" t="s">
        <v>653</v>
      </c>
      <c r="O300" s="116" t="s">
        <v>1167</v>
      </c>
      <c r="P300" s="99" t="s">
        <v>1168</v>
      </c>
      <c r="Q300" s="51" t="s">
        <v>1030</v>
      </c>
      <c r="R300" s="51">
        <v>44383</v>
      </c>
      <c r="S300" s="51">
        <v>44445</v>
      </c>
      <c r="T300" s="51">
        <v>44445</v>
      </c>
      <c r="U300" s="23"/>
      <c r="V300" s="50"/>
      <c r="W300" s="50"/>
      <c r="X300" s="50"/>
      <c r="Y300" s="50"/>
      <c r="Z300" s="50"/>
      <c r="AA300" s="50"/>
      <c r="AB300" s="50"/>
      <c r="AC300" s="50"/>
    </row>
    <row r="301" s="1" customFormat="1" ht="60" spans="1:29">
      <c r="A301" s="23">
        <v>293</v>
      </c>
      <c r="B301" s="93" t="s">
        <v>31</v>
      </c>
      <c r="C301" s="94" t="s">
        <v>712</v>
      </c>
      <c r="D301" s="108" t="s">
        <v>1180</v>
      </c>
      <c r="E301" s="108" t="s">
        <v>1176</v>
      </c>
      <c r="F301" s="99"/>
      <c r="G301" s="97" t="s">
        <v>161</v>
      </c>
      <c r="H301" s="97" t="s">
        <v>174</v>
      </c>
      <c r="I301" s="115">
        <v>25</v>
      </c>
      <c r="J301" s="114">
        <v>25</v>
      </c>
      <c r="K301" s="114"/>
      <c r="L301" s="114"/>
      <c r="M301" s="115"/>
      <c r="N301" s="25" t="s">
        <v>653</v>
      </c>
      <c r="O301" s="116" t="s">
        <v>1167</v>
      </c>
      <c r="P301" s="99" t="s">
        <v>1168</v>
      </c>
      <c r="Q301" s="51" t="s">
        <v>1030</v>
      </c>
      <c r="R301" s="51">
        <v>44381</v>
      </c>
      <c r="S301" s="51">
        <v>44443</v>
      </c>
      <c r="T301" s="51">
        <v>44443</v>
      </c>
      <c r="U301" s="23"/>
      <c r="V301" s="50"/>
      <c r="W301" s="50"/>
      <c r="X301" s="50"/>
      <c r="Y301" s="50"/>
      <c r="Z301" s="50"/>
      <c r="AA301" s="50"/>
      <c r="AB301" s="50"/>
      <c r="AC301" s="50"/>
    </row>
    <row r="302" s="1" customFormat="1" ht="60" spans="1:29">
      <c r="A302" s="23">
        <v>294</v>
      </c>
      <c r="B302" s="93" t="s">
        <v>31</v>
      </c>
      <c r="C302" s="94" t="s">
        <v>712</v>
      </c>
      <c r="D302" s="108" t="s">
        <v>1181</v>
      </c>
      <c r="E302" s="108" t="s">
        <v>1182</v>
      </c>
      <c r="F302" s="99"/>
      <c r="G302" s="97" t="s">
        <v>161</v>
      </c>
      <c r="H302" s="97" t="s">
        <v>174</v>
      </c>
      <c r="I302" s="115">
        <v>25</v>
      </c>
      <c r="J302" s="114">
        <v>25</v>
      </c>
      <c r="K302" s="114"/>
      <c r="L302" s="114"/>
      <c r="M302" s="115"/>
      <c r="N302" s="25" t="s">
        <v>653</v>
      </c>
      <c r="O302" s="116" t="s">
        <v>1167</v>
      </c>
      <c r="P302" s="99" t="s">
        <v>1168</v>
      </c>
      <c r="Q302" s="51" t="s">
        <v>1030</v>
      </c>
      <c r="R302" s="51">
        <v>44382</v>
      </c>
      <c r="S302" s="51">
        <v>44444</v>
      </c>
      <c r="T302" s="51">
        <v>44444</v>
      </c>
      <c r="U302" s="23"/>
      <c r="V302" s="50"/>
      <c r="W302" s="50"/>
      <c r="X302" s="50"/>
      <c r="Y302" s="50"/>
      <c r="Z302" s="50"/>
      <c r="AA302" s="50"/>
      <c r="AB302" s="50"/>
      <c r="AC302" s="50"/>
    </row>
    <row r="303" s="1" customFormat="1" ht="60" spans="1:29">
      <c r="A303" s="23">
        <v>295</v>
      </c>
      <c r="B303" s="93" t="s">
        <v>31</v>
      </c>
      <c r="C303" s="94" t="s">
        <v>712</v>
      </c>
      <c r="D303" s="108" t="s">
        <v>1183</v>
      </c>
      <c r="E303" s="108" t="s">
        <v>1182</v>
      </c>
      <c r="F303" s="99"/>
      <c r="G303" s="97" t="s">
        <v>161</v>
      </c>
      <c r="H303" s="97" t="s">
        <v>174</v>
      </c>
      <c r="I303" s="115">
        <v>25</v>
      </c>
      <c r="J303" s="114">
        <v>25</v>
      </c>
      <c r="K303" s="114"/>
      <c r="L303" s="114"/>
      <c r="M303" s="115"/>
      <c r="N303" s="25" t="s">
        <v>653</v>
      </c>
      <c r="O303" s="116" t="s">
        <v>1167</v>
      </c>
      <c r="P303" s="99" t="s">
        <v>1168</v>
      </c>
      <c r="Q303" s="51" t="s">
        <v>1030</v>
      </c>
      <c r="R303" s="51">
        <v>44383</v>
      </c>
      <c r="S303" s="51">
        <v>44445</v>
      </c>
      <c r="T303" s="51">
        <v>44445</v>
      </c>
      <c r="U303" s="23"/>
      <c r="V303" s="50"/>
      <c r="W303" s="50"/>
      <c r="X303" s="50"/>
      <c r="Y303" s="50"/>
      <c r="Z303" s="50"/>
      <c r="AA303" s="50"/>
      <c r="AB303" s="50"/>
      <c r="AC303" s="50"/>
    </row>
    <row r="304" s="1" customFormat="1" ht="60" spans="1:29">
      <c r="A304" s="23">
        <v>296</v>
      </c>
      <c r="B304" s="93" t="s">
        <v>31</v>
      </c>
      <c r="C304" s="94" t="s">
        <v>712</v>
      </c>
      <c r="D304" s="108" t="s">
        <v>1184</v>
      </c>
      <c r="E304" s="108" t="s">
        <v>1182</v>
      </c>
      <c r="F304" s="99"/>
      <c r="G304" s="97" t="s">
        <v>161</v>
      </c>
      <c r="H304" s="97" t="s">
        <v>174</v>
      </c>
      <c r="I304" s="115">
        <v>25</v>
      </c>
      <c r="J304" s="114">
        <v>25</v>
      </c>
      <c r="K304" s="114"/>
      <c r="L304" s="114"/>
      <c r="M304" s="115"/>
      <c r="N304" s="25" t="s">
        <v>653</v>
      </c>
      <c r="O304" s="116" t="s">
        <v>1167</v>
      </c>
      <c r="P304" s="99" t="s">
        <v>1168</v>
      </c>
      <c r="Q304" s="51" t="s">
        <v>1030</v>
      </c>
      <c r="R304" s="51">
        <v>44381</v>
      </c>
      <c r="S304" s="51">
        <v>44443</v>
      </c>
      <c r="T304" s="51">
        <v>44443</v>
      </c>
      <c r="U304" s="23"/>
      <c r="V304" s="50"/>
      <c r="W304" s="50"/>
      <c r="X304" s="50"/>
      <c r="Y304" s="50"/>
      <c r="Z304" s="50"/>
      <c r="AA304" s="50"/>
      <c r="AB304" s="50"/>
      <c r="AC304" s="50"/>
    </row>
    <row r="305" s="1" customFormat="1" ht="60" spans="1:29">
      <c r="A305" s="23">
        <v>297</v>
      </c>
      <c r="B305" s="93" t="s">
        <v>31</v>
      </c>
      <c r="C305" s="94" t="s">
        <v>712</v>
      </c>
      <c r="D305" s="108" t="s">
        <v>1185</v>
      </c>
      <c r="E305" s="109" t="s">
        <v>1186</v>
      </c>
      <c r="F305" s="99"/>
      <c r="G305" s="97" t="s">
        <v>161</v>
      </c>
      <c r="H305" s="97" t="s">
        <v>162</v>
      </c>
      <c r="I305" s="115">
        <v>25</v>
      </c>
      <c r="J305" s="114">
        <v>25</v>
      </c>
      <c r="K305" s="114"/>
      <c r="L305" s="114"/>
      <c r="M305" s="115"/>
      <c r="N305" s="25" t="s">
        <v>653</v>
      </c>
      <c r="O305" s="116" t="s">
        <v>1167</v>
      </c>
      <c r="P305" s="99" t="s">
        <v>1168</v>
      </c>
      <c r="Q305" s="51" t="s">
        <v>1030</v>
      </c>
      <c r="R305" s="51">
        <v>44382</v>
      </c>
      <c r="S305" s="51">
        <v>44444</v>
      </c>
      <c r="T305" s="51">
        <v>44444</v>
      </c>
      <c r="U305" s="23"/>
      <c r="V305" s="50"/>
      <c r="W305" s="50"/>
      <c r="X305" s="50"/>
      <c r="Y305" s="50"/>
      <c r="Z305" s="50"/>
      <c r="AA305" s="50"/>
      <c r="AB305" s="50"/>
      <c r="AC305" s="50"/>
    </row>
    <row r="306" s="1" customFormat="1" ht="30.75" customHeight="1" spans="1:29">
      <c r="A306" s="23">
        <v>298</v>
      </c>
      <c r="B306" s="93" t="s">
        <v>31</v>
      </c>
      <c r="C306" s="94" t="s">
        <v>712</v>
      </c>
      <c r="D306" s="90" t="s">
        <v>1187</v>
      </c>
      <c r="E306" s="90" t="s">
        <v>1188</v>
      </c>
      <c r="F306" s="110"/>
      <c r="G306" s="97" t="s">
        <v>198</v>
      </c>
      <c r="H306" s="97" t="s">
        <v>1147</v>
      </c>
      <c r="I306" s="117">
        <v>25</v>
      </c>
      <c r="J306" s="117">
        <v>25</v>
      </c>
      <c r="K306" s="117"/>
      <c r="L306" s="117"/>
      <c r="M306" s="117"/>
      <c r="N306" s="25" t="s">
        <v>653</v>
      </c>
      <c r="O306" s="118" t="s">
        <v>1189</v>
      </c>
      <c r="P306" s="119" t="s">
        <v>1190</v>
      </c>
      <c r="Q306" s="51" t="s">
        <v>1030</v>
      </c>
      <c r="R306" s="51">
        <v>44378</v>
      </c>
      <c r="S306" s="51">
        <v>44378</v>
      </c>
      <c r="T306" s="51">
        <v>44378</v>
      </c>
      <c r="U306" s="23"/>
      <c r="V306" s="50"/>
      <c r="W306" s="50"/>
      <c r="X306" s="50"/>
      <c r="Y306" s="50"/>
      <c r="Z306" s="50"/>
      <c r="AA306" s="50"/>
      <c r="AB306" s="50"/>
      <c r="AC306" s="50"/>
    </row>
    <row r="307" s="1" customFormat="1" ht="29.25" customHeight="1" spans="1:29">
      <c r="A307" s="23">
        <v>299</v>
      </c>
      <c r="B307" s="93" t="s">
        <v>31</v>
      </c>
      <c r="C307" s="94" t="s">
        <v>712</v>
      </c>
      <c r="D307" s="90" t="s">
        <v>1191</v>
      </c>
      <c r="E307" s="90" t="s">
        <v>1192</v>
      </c>
      <c r="F307" s="110"/>
      <c r="G307" s="97" t="s">
        <v>198</v>
      </c>
      <c r="H307" s="97" t="s">
        <v>1147</v>
      </c>
      <c r="I307" s="117">
        <v>25</v>
      </c>
      <c r="J307" s="117">
        <v>25</v>
      </c>
      <c r="K307" s="117"/>
      <c r="L307" s="117"/>
      <c r="M307" s="117"/>
      <c r="N307" s="25" t="s">
        <v>653</v>
      </c>
      <c r="O307" s="118" t="s">
        <v>1193</v>
      </c>
      <c r="P307" s="119" t="s">
        <v>1194</v>
      </c>
      <c r="Q307" s="51" t="s">
        <v>1030</v>
      </c>
      <c r="R307" s="51">
        <v>44378</v>
      </c>
      <c r="S307" s="51">
        <v>44378</v>
      </c>
      <c r="T307" s="51">
        <v>44378</v>
      </c>
      <c r="U307" s="23"/>
      <c r="V307" s="50"/>
      <c r="W307" s="50"/>
      <c r="X307" s="50"/>
      <c r="Y307" s="50"/>
      <c r="Z307" s="50"/>
      <c r="AA307" s="50"/>
      <c r="AB307" s="50"/>
      <c r="AC307" s="50"/>
    </row>
    <row r="308" s="1" customFormat="1" ht="30.75" customHeight="1" spans="1:29">
      <c r="A308" s="23">
        <v>300</v>
      </c>
      <c r="B308" s="93" t="s">
        <v>31</v>
      </c>
      <c r="C308" s="94" t="s">
        <v>712</v>
      </c>
      <c r="D308" s="111" t="s">
        <v>1195</v>
      </c>
      <c r="E308" s="90" t="s">
        <v>1196</v>
      </c>
      <c r="F308" s="110"/>
      <c r="G308" s="97" t="s">
        <v>198</v>
      </c>
      <c r="H308" s="97" t="s">
        <v>203</v>
      </c>
      <c r="I308" s="117">
        <v>10</v>
      </c>
      <c r="J308" s="117">
        <v>10</v>
      </c>
      <c r="K308" s="117"/>
      <c r="L308" s="117"/>
      <c r="M308" s="117"/>
      <c r="N308" s="25" t="s">
        <v>653</v>
      </c>
      <c r="O308" s="118" t="s">
        <v>1197</v>
      </c>
      <c r="P308" s="119" t="s">
        <v>1198</v>
      </c>
      <c r="Q308" s="51" t="s">
        <v>1030</v>
      </c>
      <c r="R308" s="51">
        <v>44378</v>
      </c>
      <c r="S308" s="51">
        <v>44440</v>
      </c>
      <c r="T308" s="51">
        <v>44470</v>
      </c>
      <c r="U308" s="23"/>
      <c r="V308" s="50"/>
      <c r="W308" s="50"/>
      <c r="X308" s="50"/>
      <c r="Y308" s="50"/>
      <c r="Z308" s="50"/>
      <c r="AA308" s="50"/>
      <c r="AB308" s="50"/>
      <c r="AC308" s="50"/>
    </row>
    <row r="309" s="1" customFormat="1" ht="30.75" customHeight="1" spans="1:29">
      <c r="A309" s="23">
        <v>301</v>
      </c>
      <c r="B309" s="93" t="s">
        <v>31</v>
      </c>
      <c r="C309" s="94" t="s">
        <v>712</v>
      </c>
      <c r="D309" s="111" t="s">
        <v>1199</v>
      </c>
      <c r="E309" s="111" t="s">
        <v>1200</v>
      </c>
      <c r="F309" s="110"/>
      <c r="G309" s="97" t="s">
        <v>198</v>
      </c>
      <c r="H309" s="97" t="s">
        <v>504</v>
      </c>
      <c r="I309" s="117">
        <v>10</v>
      </c>
      <c r="J309" s="117">
        <v>10</v>
      </c>
      <c r="K309" s="117"/>
      <c r="L309" s="117"/>
      <c r="M309" s="117"/>
      <c r="N309" s="25" t="s">
        <v>653</v>
      </c>
      <c r="O309" s="120" t="s">
        <v>1201</v>
      </c>
      <c r="P309" s="121" t="s">
        <v>1202</v>
      </c>
      <c r="Q309" s="51" t="s">
        <v>1030</v>
      </c>
      <c r="R309" s="51">
        <v>44378</v>
      </c>
      <c r="S309" s="51">
        <v>44440</v>
      </c>
      <c r="T309" s="51">
        <v>44470</v>
      </c>
      <c r="U309" s="23"/>
      <c r="V309" s="50"/>
      <c r="W309" s="50"/>
      <c r="X309" s="50"/>
      <c r="Y309" s="50"/>
      <c r="Z309" s="50"/>
      <c r="AA309" s="50"/>
      <c r="AB309" s="50"/>
      <c r="AC309" s="50"/>
    </row>
    <row r="310" s="1" customFormat="1" ht="30.75" customHeight="1" spans="1:29">
      <c r="A310" s="23">
        <v>302</v>
      </c>
      <c r="B310" s="93" t="s">
        <v>31</v>
      </c>
      <c r="C310" s="94" t="s">
        <v>712</v>
      </c>
      <c r="D310" s="90" t="s">
        <v>1203</v>
      </c>
      <c r="E310" s="90" t="s">
        <v>1204</v>
      </c>
      <c r="F310" s="110"/>
      <c r="G310" s="97" t="s">
        <v>198</v>
      </c>
      <c r="H310" s="97" t="s">
        <v>1205</v>
      </c>
      <c r="I310" s="117">
        <v>10</v>
      </c>
      <c r="J310" s="117">
        <v>10</v>
      </c>
      <c r="K310" s="117"/>
      <c r="L310" s="117"/>
      <c r="M310" s="117"/>
      <c r="N310" s="25" t="s">
        <v>653</v>
      </c>
      <c r="O310" s="118" t="s">
        <v>1206</v>
      </c>
      <c r="P310" s="119" t="s">
        <v>1207</v>
      </c>
      <c r="Q310" s="51" t="s">
        <v>1030</v>
      </c>
      <c r="R310" s="51">
        <v>44378</v>
      </c>
      <c r="S310" s="51">
        <v>44440</v>
      </c>
      <c r="T310" s="51">
        <v>44470</v>
      </c>
      <c r="U310" s="23"/>
      <c r="V310" s="50"/>
      <c r="W310" s="50"/>
      <c r="X310" s="50"/>
      <c r="Y310" s="50"/>
      <c r="Z310" s="50"/>
      <c r="AA310" s="50"/>
      <c r="AB310" s="50"/>
      <c r="AC310" s="50"/>
    </row>
    <row r="311" s="1" customFormat="1" ht="30.75" customHeight="1" spans="1:29">
      <c r="A311" s="23">
        <v>303</v>
      </c>
      <c r="B311" s="93" t="s">
        <v>31</v>
      </c>
      <c r="C311" s="94" t="s">
        <v>712</v>
      </c>
      <c r="D311" s="111" t="s">
        <v>1208</v>
      </c>
      <c r="E311" s="90" t="s">
        <v>1196</v>
      </c>
      <c r="F311" s="110"/>
      <c r="G311" s="97" t="s">
        <v>198</v>
      </c>
      <c r="H311" s="97" t="s">
        <v>203</v>
      </c>
      <c r="I311" s="117">
        <v>10</v>
      </c>
      <c r="J311" s="117">
        <v>10</v>
      </c>
      <c r="K311" s="117"/>
      <c r="L311" s="117"/>
      <c r="M311" s="117"/>
      <c r="N311" s="25" t="s">
        <v>653</v>
      </c>
      <c r="O311" s="120" t="s">
        <v>1209</v>
      </c>
      <c r="P311" s="121" t="s">
        <v>1210</v>
      </c>
      <c r="Q311" s="51" t="s">
        <v>1030</v>
      </c>
      <c r="R311" s="51">
        <v>44378</v>
      </c>
      <c r="S311" s="51">
        <v>44440</v>
      </c>
      <c r="T311" s="51">
        <v>44470</v>
      </c>
      <c r="U311" s="23"/>
      <c r="V311" s="50"/>
      <c r="W311" s="50"/>
      <c r="X311" s="50"/>
      <c r="Y311" s="50"/>
      <c r="Z311" s="50"/>
      <c r="AA311" s="50"/>
      <c r="AB311" s="50"/>
      <c r="AC311" s="50"/>
    </row>
    <row r="312" s="1" customFormat="1" ht="84.75" customHeight="1" spans="1:29">
      <c r="A312" s="23">
        <v>304</v>
      </c>
      <c r="B312" s="93" t="s">
        <v>31</v>
      </c>
      <c r="C312" s="110" t="s">
        <v>712</v>
      </c>
      <c r="D312" s="110" t="s">
        <v>1211</v>
      </c>
      <c r="E312" s="110" t="s">
        <v>1212</v>
      </c>
      <c r="F312" s="110"/>
      <c r="G312" s="97" t="s">
        <v>185</v>
      </c>
      <c r="H312" s="97" t="s">
        <v>190</v>
      </c>
      <c r="I312" s="117">
        <v>25</v>
      </c>
      <c r="J312" s="117">
        <v>25</v>
      </c>
      <c r="K312" s="117"/>
      <c r="L312" s="117"/>
      <c r="M312" s="117"/>
      <c r="N312" s="25" t="s">
        <v>653</v>
      </c>
      <c r="O312" s="122" t="s">
        <v>1213</v>
      </c>
      <c r="P312" s="110" t="s">
        <v>1101</v>
      </c>
      <c r="Q312" s="126">
        <v>44378</v>
      </c>
      <c r="R312" s="126">
        <v>44378</v>
      </c>
      <c r="S312" s="126">
        <v>44470</v>
      </c>
      <c r="T312" s="126">
        <v>44470</v>
      </c>
      <c r="U312" s="23"/>
      <c r="V312" s="50"/>
      <c r="W312" s="50"/>
      <c r="X312" s="50"/>
      <c r="Y312" s="50"/>
      <c r="Z312" s="50"/>
      <c r="AA312" s="50"/>
      <c r="AB312" s="50"/>
      <c r="AC312" s="50"/>
    </row>
    <row r="313" s="1" customFormat="1" ht="80.25" customHeight="1" spans="1:29">
      <c r="A313" s="23">
        <v>305</v>
      </c>
      <c r="B313" s="93" t="s">
        <v>31</v>
      </c>
      <c r="C313" s="110" t="s">
        <v>712</v>
      </c>
      <c r="D313" s="110" t="s">
        <v>1214</v>
      </c>
      <c r="E313" s="110" t="s">
        <v>1212</v>
      </c>
      <c r="F313" s="110"/>
      <c r="G313" s="97" t="s">
        <v>185</v>
      </c>
      <c r="H313" s="97" t="s">
        <v>190</v>
      </c>
      <c r="I313" s="117">
        <v>25</v>
      </c>
      <c r="J313" s="117">
        <v>25</v>
      </c>
      <c r="K313" s="117"/>
      <c r="L313" s="117"/>
      <c r="M313" s="117"/>
      <c r="N313" s="25" t="s">
        <v>653</v>
      </c>
      <c r="O313" s="122" t="s">
        <v>1215</v>
      </c>
      <c r="P313" s="110" t="s">
        <v>1101</v>
      </c>
      <c r="Q313" s="126">
        <v>44378</v>
      </c>
      <c r="R313" s="126">
        <v>44378</v>
      </c>
      <c r="S313" s="126">
        <v>44470</v>
      </c>
      <c r="T313" s="126">
        <v>44470</v>
      </c>
      <c r="U313" s="23"/>
      <c r="V313" s="50"/>
      <c r="W313" s="50"/>
      <c r="X313" s="50"/>
      <c r="Y313" s="50"/>
      <c r="Z313" s="50"/>
      <c r="AA313" s="50"/>
      <c r="AB313" s="50"/>
      <c r="AC313" s="50"/>
    </row>
    <row r="314" s="1" customFormat="1" ht="81.75" customHeight="1" spans="1:29">
      <c r="A314" s="23">
        <v>306</v>
      </c>
      <c r="B314" s="93" t="s">
        <v>31</v>
      </c>
      <c r="C314" s="110" t="s">
        <v>712</v>
      </c>
      <c r="D314" s="110" t="s">
        <v>1216</v>
      </c>
      <c r="E314" s="110" t="s">
        <v>1212</v>
      </c>
      <c r="F314" s="110"/>
      <c r="G314" s="97" t="s">
        <v>185</v>
      </c>
      <c r="H314" s="97" t="s">
        <v>190</v>
      </c>
      <c r="I314" s="117">
        <v>25</v>
      </c>
      <c r="J314" s="117">
        <v>25</v>
      </c>
      <c r="K314" s="117"/>
      <c r="L314" s="117"/>
      <c r="M314" s="117"/>
      <c r="N314" s="25" t="s">
        <v>653</v>
      </c>
      <c r="O314" s="122" t="s">
        <v>1213</v>
      </c>
      <c r="P314" s="110" t="s">
        <v>1101</v>
      </c>
      <c r="Q314" s="126">
        <v>44378</v>
      </c>
      <c r="R314" s="126">
        <v>44378</v>
      </c>
      <c r="S314" s="126">
        <v>44470</v>
      </c>
      <c r="T314" s="126">
        <v>44470</v>
      </c>
      <c r="U314" s="23"/>
      <c r="V314" s="50"/>
      <c r="W314" s="50"/>
      <c r="X314" s="50"/>
      <c r="Y314" s="50"/>
      <c r="Z314" s="50"/>
      <c r="AA314" s="50"/>
      <c r="AB314" s="50"/>
      <c r="AC314" s="50"/>
    </row>
    <row r="315" s="1" customFormat="1" ht="81.75" customHeight="1" spans="1:29">
      <c r="A315" s="23">
        <v>307</v>
      </c>
      <c r="B315" s="93" t="s">
        <v>31</v>
      </c>
      <c r="C315" s="110" t="s">
        <v>712</v>
      </c>
      <c r="D315" s="110" t="s">
        <v>1217</v>
      </c>
      <c r="E315" s="110" t="s">
        <v>1212</v>
      </c>
      <c r="F315" s="110"/>
      <c r="G315" s="97" t="s">
        <v>185</v>
      </c>
      <c r="H315" s="97" t="s">
        <v>190</v>
      </c>
      <c r="I315" s="117">
        <v>25</v>
      </c>
      <c r="J315" s="117">
        <v>25</v>
      </c>
      <c r="K315" s="117"/>
      <c r="L315" s="117"/>
      <c r="M315" s="117"/>
      <c r="N315" s="25" t="s">
        <v>653</v>
      </c>
      <c r="O315" s="122" t="s">
        <v>1213</v>
      </c>
      <c r="P315" s="110" t="s">
        <v>1101</v>
      </c>
      <c r="Q315" s="126">
        <v>44378</v>
      </c>
      <c r="R315" s="126">
        <v>44378</v>
      </c>
      <c r="S315" s="126">
        <v>44470</v>
      </c>
      <c r="T315" s="126">
        <v>44470</v>
      </c>
      <c r="U315" s="23"/>
      <c r="V315" s="50"/>
      <c r="W315" s="50"/>
      <c r="X315" s="50"/>
      <c r="Y315" s="50"/>
      <c r="Z315" s="50"/>
      <c r="AA315" s="50"/>
      <c r="AB315" s="50"/>
      <c r="AC315" s="50"/>
    </row>
    <row r="316" s="1" customFormat="1" ht="81.75" customHeight="1" spans="1:29">
      <c r="A316" s="23">
        <v>308</v>
      </c>
      <c r="B316" s="93" t="s">
        <v>31</v>
      </c>
      <c r="C316" s="110" t="s">
        <v>712</v>
      </c>
      <c r="D316" s="110" t="s">
        <v>1218</v>
      </c>
      <c r="E316" s="110" t="s">
        <v>1212</v>
      </c>
      <c r="F316" s="110"/>
      <c r="G316" s="97" t="s">
        <v>185</v>
      </c>
      <c r="H316" s="97" t="s">
        <v>190</v>
      </c>
      <c r="I316" s="117">
        <v>25</v>
      </c>
      <c r="J316" s="117">
        <v>25</v>
      </c>
      <c r="K316" s="117"/>
      <c r="L316" s="117"/>
      <c r="M316" s="117"/>
      <c r="N316" s="25" t="s">
        <v>653</v>
      </c>
      <c r="O316" s="122" t="s">
        <v>1219</v>
      </c>
      <c r="P316" s="110" t="s">
        <v>1101</v>
      </c>
      <c r="Q316" s="126">
        <v>44378</v>
      </c>
      <c r="R316" s="126">
        <v>44378</v>
      </c>
      <c r="S316" s="126">
        <v>44470</v>
      </c>
      <c r="T316" s="126">
        <v>44470</v>
      </c>
      <c r="U316" s="23"/>
      <c r="V316" s="50"/>
      <c r="W316" s="50"/>
      <c r="X316" s="50"/>
      <c r="Y316" s="50"/>
      <c r="Z316" s="50"/>
      <c r="AA316" s="50"/>
      <c r="AB316" s="50"/>
      <c r="AC316" s="50"/>
    </row>
    <row r="317" s="1" customFormat="1" ht="81" customHeight="1" spans="1:29">
      <c r="A317" s="23">
        <v>309</v>
      </c>
      <c r="B317" s="93" t="s">
        <v>31</v>
      </c>
      <c r="C317" s="110" t="s">
        <v>712</v>
      </c>
      <c r="D317" s="110" t="s">
        <v>1220</v>
      </c>
      <c r="E317" s="110" t="s">
        <v>1212</v>
      </c>
      <c r="F317" s="110"/>
      <c r="G317" s="97" t="s">
        <v>185</v>
      </c>
      <c r="H317" s="97" t="s">
        <v>190</v>
      </c>
      <c r="I317" s="117">
        <v>25</v>
      </c>
      <c r="J317" s="117">
        <v>25</v>
      </c>
      <c r="K317" s="117"/>
      <c r="L317" s="117"/>
      <c r="M317" s="117"/>
      <c r="N317" s="25" t="s">
        <v>653</v>
      </c>
      <c r="O317" s="122" t="s">
        <v>1219</v>
      </c>
      <c r="P317" s="110" t="s">
        <v>1101</v>
      </c>
      <c r="Q317" s="126">
        <v>44378</v>
      </c>
      <c r="R317" s="126">
        <v>44378</v>
      </c>
      <c r="S317" s="126">
        <v>44470</v>
      </c>
      <c r="T317" s="126">
        <v>44470</v>
      </c>
      <c r="U317" s="23"/>
      <c r="V317" s="50"/>
      <c r="W317" s="50"/>
      <c r="X317" s="50"/>
      <c r="Y317" s="50"/>
      <c r="Z317" s="50"/>
      <c r="AA317" s="50"/>
      <c r="AB317" s="50"/>
      <c r="AC317" s="50"/>
    </row>
    <row r="318" s="1" customFormat="1" ht="29.25" customHeight="1" spans="1:29">
      <c r="A318" s="23">
        <v>310</v>
      </c>
      <c r="B318" s="93" t="s">
        <v>31</v>
      </c>
      <c r="C318" s="110" t="s">
        <v>712</v>
      </c>
      <c r="D318" s="112" t="s">
        <v>1221</v>
      </c>
      <c r="E318" s="112" t="s">
        <v>1222</v>
      </c>
      <c r="F318" s="112"/>
      <c r="G318" s="97" t="s">
        <v>380</v>
      </c>
      <c r="H318" s="97" t="s">
        <v>1223</v>
      </c>
      <c r="I318" s="123">
        <v>25</v>
      </c>
      <c r="J318" s="123">
        <v>25</v>
      </c>
      <c r="K318" s="123"/>
      <c r="L318" s="123"/>
      <c r="M318" s="123"/>
      <c r="N318" s="25" t="s">
        <v>653</v>
      </c>
      <c r="O318" s="124" t="s">
        <v>1224</v>
      </c>
      <c r="P318" s="112" t="s">
        <v>1224</v>
      </c>
      <c r="Q318" s="126">
        <v>44378</v>
      </c>
      <c r="R318" s="126">
        <v>44378</v>
      </c>
      <c r="S318" s="126">
        <v>44378</v>
      </c>
      <c r="T318" s="126">
        <v>44378</v>
      </c>
      <c r="U318" s="23"/>
      <c r="V318" s="50"/>
      <c r="W318" s="50"/>
      <c r="X318" s="50"/>
      <c r="Y318" s="50"/>
      <c r="Z318" s="50"/>
      <c r="AA318" s="50"/>
      <c r="AB318" s="50"/>
      <c r="AC318" s="50"/>
    </row>
    <row r="319" s="1" customFormat="1" ht="41.25" customHeight="1" spans="1:29">
      <c r="A319" s="23">
        <v>311</v>
      </c>
      <c r="B319" s="93" t="s">
        <v>31</v>
      </c>
      <c r="C319" s="25" t="s">
        <v>712</v>
      </c>
      <c r="D319" s="23" t="s">
        <v>1225</v>
      </c>
      <c r="E319" s="23" t="s">
        <v>1226</v>
      </c>
      <c r="F319" s="113"/>
      <c r="G319" s="23" t="s">
        <v>115</v>
      </c>
      <c r="H319" s="23" t="s">
        <v>625</v>
      </c>
      <c r="I319" s="125">
        <v>5.6</v>
      </c>
      <c r="J319" s="125">
        <v>5.6</v>
      </c>
      <c r="K319" s="26"/>
      <c r="L319" s="26"/>
      <c r="M319" s="26"/>
      <c r="N319" s="25" t="s">
        <v>653</v>
      </c>
      <c r="O319" s="43" t="s">
        <v>1227</v>
      </c>
      <c r="P319" s="113" t="s">
        <v>1228</v>
      </c>
      <c r="Q319" s="23"/>
      <c r="R319" s="127">
        <v>44237</v>
      </c>
      <c r="S319" s="127">
        <v>44348</v>
      </c>
      <c r="T319" s="66">
        <v>44362</v>
      </c>
      <c r="U319" s="23"/>
      <c r="V319" s="50">
        <f t="shared" ref="V319:V378" si="8">I319-J319-K319-L319-M319</f>
        <v>0</v>
      </c>
      <c r="W319" s="50"/>
      <c r="X319" s="50"/>
      <c r="Y319" s="50"/>
      <c r="Z319" s="50"/>
      <c r="AA319" s="50"/>
      <c r="AB319" s="50"/>
      <c r="AC319" s="50"/>
    </row>
    <row r="320" s="1" customFormat="1" ht="42" customHeight="1" spans="1:29">
      <c r="A320" s="23">
        <v>312</v>
      </c>
      <c r="B320" s="23" t="s">
        <v>31</v>
      </c>
      <c r="C320" s="25" t="s">
        <v>712</v>
      </c>
      <c r="D320" s="23" t="s">
        <v>1229</v>
      </c>
      <c r="E320" s="23" t="s">
        <v>1226</v>
      </c>
      <c r="F320" s="113"/>
      <c r="G320" s="23" t="s">
        <v>115</v>
      </c>
      <c r="H320" s="23" t="s">
        <v>279</v>
      </c>
      <c r="I320" s="125">
        <v>5.6</v>
      </c>
      <c r="J320" s="125">
        <v>5.6</v>
      </c>
      <c r="K320" s="26"/>
      <c r="L320" s="26"/>
      <c r="M320" s="26"/>
      <c r="N320" s="25" t="s">
        <v>653</v>
      </c>
      <c r="O320" s="43" t="s">
        <v>1227</v>
      </c>
      <c r="P320" s="113" t="s">
        <v>1228</v>
      </c>
      <c r="Q320" s="23"/>
      <c r="R320" s="127">
        <v>44237</v>
      </c>
      <c r="S320" s="127">
        <v>44348</v>
      </c>
      <c r="T320" s="66">
        <v>44362</v>
      </c>
      <c r="U320" s="23"/>
      <c r="V320" s="50">
        <f t="shared" si="8"/>
        <v>0</v>
      </c>
      <c r="W320" s="50"/>
      <c r="X320" s="50"/>
      <c r="Y320" s="50"/>
      <c r="Z320" s="50"/>
      <c r="AA320" s="50"/>
      <c r="AB320" s="50"/>
      <c r="AC320" s="50"/>
    </row>
    <row r="321" s="1" customFormat="1" ht="39.75" customHeight="1" spans="1:29">
      <c r="A321" s="23">
        <v>313</v>
      </c>
      <c r="B321" s="23" t="s">
        <v>31</v>
      </c>
      <c r="C321" s="25" t="s">
        <v>712</v>
      </c>
      <c r="D321" s="23" t="s">
        <v>1230</v>
      </c>
      <c r="E321" s="23" t="s">
        <v>1231</v>
      </c>
      <c r="F321" s="113"/>
      <c r="G321" s="23" t="s">
        <v>115</v>
      </c>
      <c r="H321" s="23" t="s">
        <v>116</v>
      </c>
      <c r="I321" s="125">
        <v>56.2</v>
      </c>
      <c r="J321" s="125">
        <v>56.2</v>
      </c>
      <c r="K321" s="26"/>
      <c r="L321" s="26"/>
      <c r="M321" s="26"/>
      <c r="N321" s="25" t="s">
        <v>653</v>
      </c>
      <c r="O321" s="43" t="s">
        <v>1227</v>
      </c>
      <c r="P321" s="113" t="s">
        <v>1228</v>
      </c>
      <c r="Q321" s="23"/>
      <c r="R321" s="127">
        <v>44237</v>
      </c>
      <c r="S321" s="127">
        <v>44348</v>
      </c>
      <c r="T321" s="66">
        <v>44362</v>
      </c>
      <c r="U321" s="23"/>
      <c r="V321" s="50">
        <f t="shared" si="8"/>
        <v>0</v>
      </c>
      <c r="W321" s="50"/>
      <c r="X321" s="50"/>
      <c r="Y321" s="50"/>
      <c r="Z321" s="50"/>
      <c r="AA321" s="50"/>
      <c r="AB321" s="50"/>
      <c r="AC321" s="50"/>
    </row>
    <row r="322" s="1" customFormat="1" ht="36" spans="1:29">
      <c r="A322" s="23">
        <v>314</v>
      </c>
      <c r="B322" s="23" t="s">
        <v>31</v>
      </c>
      <c r="C322" s="25" t="s">
        <v>712</v>
      </c>
      <c r="D322" s="23" t="s">
        <v>1232</v>
      </c>
      <c r="E322" s="23" t="s">
        <v>1233</v>
      </c>
      <c r="F322" s="113"/>
      <c r="G322" s="23" t="s">
        <v>115</v>
      </c>
      <c r="H322" s="23" t="s">
        <v>750</v>
      </c>
      <c r="I322" s="125">
        <v>52</v>
      </c>
      <c r="J322" s="125">
        <v>52</v>
      </c>
      <c r="K322" s="26"/>
      <c r="L322" s="26"/>
      <c r="M322" s="26"/>
      <c r="N322" s="25" t="s">
        <v>653</v>
      </c>
      <c r="O322" s="43" t="s">
        <v>1227</v>
      </c>
      <c r="P322" s="113" t="s">
        <v>1228</v>
      </c>
      <c r="Q322" s="23"/>
      <c r="R322" s="127">
        <v>44237</v>
      </c>
      <c r="S322" s="127">
        <v>44348</v>
      </c>
      <c r="T322" s="66">
        <v>44362</v>
      </c>
      <c r="U322" s="23"/>
      <c r="V322" s="50">
        <f t="shared" si="8"/>
        <v>0</v>
      </c>
      <c r="W322" s="50"/>
      <c r="X322" s="50"/>
      <c r="Y322" s="50"/>
      <c r="Z322" s="50"/>
      <c r="AA322" s="50"/>
      <c r="AB322" s="50"/>
      <c r="AC322" s="50"/>
    </row>
    <row r="323" s="1" customFormat="1" ht="36" spans="1:29">
      <c r="A323" s="23">
        <v>315</v>
      </c>
      <c r="B323" s="23" t="s">
        <v>31</v>
      </c>
      <c r="C323" s="25" t="s">
        <v>712</v>
      </c>
      <c r="D323" s="23" t="s">
        <v>1234</v>
      </c>
      <c r="E323" s="23" t="s">
        <v>1235</v>
      </c>
      <c r="F323" s="113"/>
      <c r="G323" s="23" t="s">
        <v>115</v>
      </c>
      <c r="H323" s="23" t="s">
        <v>283</v>
      </c>
      <c r="I323" s="125">
        <v>57</v>
      </c>
      <c r="J323" s="125">
        <v>57</v>
      </c>
      <c r="K323" s="26"/>
      <c r="L323" s="26"/>
      <c r="M323" s="26"/>
      <c r="N323" s="25" t="s">
        <v>653</v>
      </c>
      <c r="O323" s="43" t="s">
        <v>1227</v>
      </c>
      <c r="P323" s="113" t="s">
        <v>1228</v>
      </c>
      <c r="Q323" s="23"/>
      <c r="R323" s="127">
        <v>44237</v>
      </c>
      <c r="S323" s="127">
        <v>44348</v>
      </c>
      <c r="T323" s="66">
        <v>44362</v>
      </c>
      <c r="U323" s="23"/>
      <c r="V323" s="50">
        <f t="shared" si="8"/>
        <v>0</v>
      </c>
      <c r="W323" s="50"/>
      <c r="X323" s="50"/>
      <c r="Y323" s="50"/>
      <c r="Z323" s="50"/>
      <c r="AA323" s="50"/>
      <c r="AB323" s="50"/>
      <c r="AC323" s="50"/>
    </row>
    <row r="324" s="1" customFormat="1" ht="36" customHeight="1" spans="1:29">
      <c r="A324" s="23">
        <v>316</v>
      </c>
      <c r="B324" s="23" t="s">
        <v>31</v>
      </c>
      <c r="C324" s="25" t="s">
        <v>712</v>
      </c>
      <c r="D324" s="23" t="s">
        <v>1236</v>
      </c>
      <c r="E324" s="23" t="s">
        <v>1237</v>
      </c>
      <c r="F324" s="113"/>
      <c r="G324" s="23" t="s">
        <v>185</v>
      </c>
      <c r="H324" s="23" t="s">
        <v>648</v>
      </c>
      <c r="I324" s="125">
        <v>58.6</v>
      </c>
      <c r="J324" s="125">
        <v>58.6</v>
      </c>
      <c r="K324" s="26"/>
      <c r="L324" s="26"/>
      <c r="M324" s="26"/>
      <c r="N324" s="25" t="s">
        <v>653</v>
      </c>
      <c r="O324" s="43" t="s">
        <v>1227</v>
      </c>
      <c r="P324" s="113" t="s">
        <v>1228</v>
      </c>
      <c r="Q324" s="23"/>
      <c r="R324" s="127">
        <v>44237</v>
      </c>
      <c r="S324" s="127">
        <v>44348</v>
      </c>
      <c r="T324" s="66">
        <v>44362</v>
      </c>
      <c r="U324" s="23"/>
      <c r="V324" s="50">
        <f t="shared" si="8"/>
        <v>0</v>
      </c>
      <c r="W324" s="50"/>
      <c r="X324" s="50"/>
      <c r="Y324" s="50"/>
      <c r="Z324" s="50"/>
      <c r="AA324" s="50"/>
      <c r="AB324" s="50"/>
      <c r="AC324" s="50"/>
    </row>
    <row r="325" s="1" customFormat="1" ht="36" customHeight="1" spans="1:29">
      <c r="A325" s="23">
        <v>317</v>
      </c>
      <c r="B325" s="23" t="s">
        <v>31</v>
      </c>
      <c r="C325" s="25" t="s">
        <v>712</v>
      </c>
      <c r="D325" s="23" t="s">
        <v>1238</v>
      </c>
      <c r="E325" s="23" t="s">
        <v>1239</v>
      </c>
      <c r="F325" s="113"/>
      <c r="G325" s="23" t="s">
        <v>161</v>
      </c>
      <c r="H325" s="23" t="s">
        <v>568</v>
      </c>
      <c r="I325" s="125">
        <v>108</v>
      </c>
      <c r="J325" s="125">
        <v>108</v>
      </c>
      <c r="K325" s="26"/>
      <c r="L325" s="26"/>
      <c r="M325" s="26"/>
      <c r="N325" s="25" t="s">
        <v>653</v>
      </c>
      <c r="O325" s="43" t="s">
        <v>1227</v>
      </c>
      <c r="P325" s="113" t="s">
        <v>1228</v>
      </c>
      <c r="Q325" s="23"/>
      <c r="R325" s="127">
        <v>44237</v>
      </c>
      <c r="S325" s="127">
        <v>44348</v>
      </c>
      <c r="T325" s="66">
        <v>44362</v>
      </c>
      <c r="U325" s="23"/>
      <c r="V325" s="50">
        <f t="shared" si="8"/>
        <v>0</v>
      </c>
      <c r="W325" s="50"/>
      <c r="X325" s="50"/>
      <c r="Y325" s="50"/>
      <c r="Z325" s="50"/>
      <c r="AA325" s="50"/>
      <c r="AB325" s="50"/>
      <c r="AC325" s="50"/>
    </row>
    <row r="326" s="1" customFormat="1" ht="36" customHeight="1" spans="1:29">
      <c r="A326" s="23">
        <v>318</v>
      </c>
      <c r="B326" s="23" t="s">
        <v>31</v>
      </c>
      <c r="C326" s="25" t="s">
        <v>712</v>
      </c>
      <c r="D326" s="23" t="s">
        <v>1240</v>
      </c>
      <c r="E326" s="23" t="s">
        <v>1241</v>
      </c>
      <c r="F326" s="113"/>
      <c r="G326" s="23" t="s">
        <v>161</v>
      </c>
      <c r="H326" s="23" t="s">
        <v>1242</v>
      </c>
      <c r="I326" s="125">
        <v>10</v>
      </c>
      <c r="J326" s="125">
        <v>10</v>
      </c>
      <c r="K326" s="26"/>
      <c r="L326" s="26"/>
      <c r="M326" s="26"/>
      <c r="N326" s="25" t="s">
        <v>653</v>
      </c>
      <c r="O326" s="43" t="s">
        <v>1227</v>
      </c>
      <c r="P326" s="113" t="s">
        <v>1228</v>
      </c>
      <c r="Q326" s="23"/>
      <c r="R326" s="127">
        <v>44237</v>
      </c>
      <c r="S326" s="127">
        <v>44348</v>
      </c>
      <c r="T326" s="66">
        <v>44362</v>
      </c>
      <c r="U326" s="23"/>
      <c r="V326" s="50">
        <f t="shared" si="8"/>
        <v>0</v>
      </c>
      <c r="W326" s="50"/>
      <c r="X326" s="50"/>
      <c r="Y326" s="50"/>
      <c r="Z326" s="50"/>
      <c r="AA326" s="50"/>
      <c r="AB326" s="50"/>
      <c r="AC326" s="50"/>
    </row>
    <row r="327" s="1" customFormat="1" ht="36" customHeight="1" spans="1:29">
      <c r="A327" s="23">
        <v>319</v>
      </c>
      <c r="B327" s="23" t="s">
        <v>31</v>
      </c>
      <c r="C327" s="25" t="s">
        <v>712</v>
      </c>
      <c r="D327" s="23" t="s">
        <v>1243</v>
      </c>
      <c r="E327" s="23" t="s">
        <v>1244</v>
      </c>
      <c r="F327" s="113"/>
      <c r="G327" s="23" t="s">
        <v>161</v>
      </c>
      <c r="H327" s="23" t="s">
        <v>744</v>
      </c>
      <c r="I327" s="125">
        <v>20</v>
      </c>
      <c r="J327" s="125">
        <v>20</v>
      </c>
      <c r="K327" s="26"/>
      <c r="L327" s="26"/>
      <c r="M327" s="26"/>
      <c r="N327" s="25" t="s">
        <v>653</v>
      </c>
      <c r="O327" s="43" t="s">
        <v>1227</v>
      </c>
      <c r="P327" s="113" t="s">
        <v>1228</v>
      </c>
      <c r="Q327" s="23"/>
      <c r="R327" s="127">
        <v>44237</v>
      </c>
      <c r="S327" s="127">
        <v>44348</v>
      </c>
      <c r="T327" s="66">
        <v>44362</v>
      </c>
      <c r="U327" s="23"/>
      <c r="V327" s="50">
        <f t="shared" si="8"/>
        <v>0</v>
      </c>
      <c r="W327" s="50"/>
      <c r="X327" s="50"/>
      <c r="Y327" s="50"/>
      <c r="Z327" s="50"/>
      <c r="AA327" s="50"/>
      <c r="AB327" s="50"/>
      <c r="AC327" s="50"/>
    </row>
    <row r="328" s="1" customFormat="1" ht="44.25" customHeight="1" spans="1:29">
      <c r="A328" s="23">
        <v>320</v>
      </c>
      <c r="B328" s="23" t="s">
        <v>31</v>
      </c>
      <c r="C328" s="25" t="s">
        <v>712</v>
      </c>
      <c r="D328" s="23" t="s">
        <v>1245</v>
      </c>
      <c r="E328" s="23" t="s">
        <v>1246</v>
      </c>
      <c r="F328" s="113"/>
      <c r="G328" s="23" t="s">
        <v>161</v>
      </c>
      <c r="H328" s="23" t="s">
        <v>1247</v>
      </c>
      <c r="I328" s="125">
        <v>64</v>
      </c>
      <c r="J328" s="125">
        <v>64</v>
      </c>
      <c r="K328" s="26"/>
      <c r="L328" s="26"/>
      <c r="M328" s="26"/>
      <c r="N328" s="25" t="s">
        <v>653</v>
      </c>
      <c r="O328" s="43" t="s">
        <v>1227</v>
      </c>
      <c r="P328" s="113" t="s">
        <v>1228</v>
      </c>
      <c r="Q328" s="23"/>
      <c r="R328" s="127">
        <v>44237</v>
      </c>
      <c r="S328" s="127">
        <v>44348</v>
      </c>
      <c r="T328" s="66">
        <v>44362</v>
      </c>
      <c r="U328" s="23"/>
      <c r="V328" s="50">
        <f t="shared" si="8"/>
        <v>0</v>
      </c>
      <c r="W328" s="50"/>
      <c r="X328" s="50"/>
      <c r="Y328" s="50"/>
      <c r="Z328" s="50"/>
      <c r="AA328" s="50"/>
      <c r="AB328" s="50"/>
      <c r="AC328" s="50"/>
    </row>
    <row r="329" s="1" customFormat="1" ht="42.75" customHeight="1" spans="1:29">
      <c r="A329" s="23">
        <v>321</v>
      </c>
      <c r="B329" s="23" t="s">
        <v>31</v>
      </c>
      <c r="C329" s="25" t="s">
        <v>712</v>
      </c>
      <c r="D329" s="23" t="s">
        <v>1248</v>
      </c>
      <c r="E329" s="23" t="s">
        <v>1249</v>
      </c>
      <c r="F329" s="113"/>
      <c r="G329" s="23" t="s">
        <v>161</v>
      </c>
      <c r="H329" s="23" t="s">
        <v>455</v>
      </c>
      <c r="I329" s="125">
        <v>13.3</v>
      </c>
      <c r="J329" s="125">
        <v>13.3</v>
      </c>
      <c r="K329" s="26"/>
      <c r="L329" s="26"/>
      <c r="M329" s="26"/>
      <c r="N329" s="25" t="s">
        <v>653</v>
      </c>
      <c r="O329" s="43" t="s">
        <v>1250</v>
      </c>
      <c r="P329" s="113" t="s">
        <v>1228</v>
      </c>
      <c r="Q329" s="23"/>
      <c r="R329" s="127">
        <v>44237</v>
      </c>
      <c r="S329" s="127">
        <v>44348</v>
      </c>
      <c r="T329" s="66">
        <v>44362</v>
      </c>
      <c r="U329" s="23"/>
      <c r="V329" s="50">
        <f t="shared" si="8"/>
        <v>0</v>
      </c>
      <c r="W329" s="50"/>
      <c r="X329" s="50"/>
      <c r="Y329" s="50"/>
      <c r="Z329" s="50"/>
      <c r="AA329" s="50"/>
      <c r="AB329" s="50"/>
      <c r="AC329" s="50"/>
    </row>
    <row r="330" s="1" customFormat="1" ht="36" customHeight="1" spans="1:29">
      <c r="A330" s="23">
        <v>322</v>
      </c>
      <c r="B330" s="23" t="s">
        <v>31</v>
      </c>
      <c r="C330" s="25" t="s">
        <v>712</v>
      </c>
      <c r="D330" s="23" t="s">
        <v>1251</v>
      </c>
      <c r="E330" s="23" t="s">
        <v>1252</v>
      </c>
      <c r="F330" s="113"/>
      <c r="G330" s="23" t="s">
        <v>110</v>
      </c>
      <c r="H330" s="23" t="s">
        <v>265</v>
      </c>
      <c r="I330" s="125">
        <v>16.5</v>
      </c>
      <c r="J330" s="125">
        <v>16.5</v>
      </c>
      <c r="K330" s="26"/>
      <c r="L330" s="26"/>
      <c r="M330" s="26"/>
      <c r="N330" s="25" t="s">
        <v>653</v>
      </c>
      <c r="O330" s="43" t="s">
        <v>1227</v>
      </c>
      <c r="P330" s="113" t="s">
        <v>1228</v>
      </c>
      <c r="Q330" s="23"/>
      <c r="R330" s="127">
        <v>44237</v>
      </c>
      <c r="S330" s="127">
        <v>44348</v>
      </c>
      <c r="T330" s="66">
        <v>44362</v>
      </c>
      <c r="U330" s="23"/>
      <c r="V330" s="50">
        <f t="shared" si="8"/>
        <v>0</v>
      </c>
      <c r="W330" s="50"/>
      <c r="X330" s="50"/>
      <c r="Y330" s="50"/>
      <c r="Z330" s="50"/>
      <c r="AA330" s="50"/>
      <c r="AB330" s="50"/>
      <c r="AC330" s="50"/>
    </row>
    <row r="331" s="1" customFormat="1" ht="36" customHeight="1" spans="1:29">
      <c r="A331" s="23">
        <v>323</v>
      </c>
      <c r="B331" s="23" t="s">
        <v>31</v>
      </c>
      <c r="C331" s="25" t="s">
        <v>712</v>
      </c>
      <c r="D331" s="23" t="s">
        <v>1253</v>
      </c>
      <c r="E331" s="23" t="s">
        <v>1254</v>
      </c>
      <c r="F331" s="113"/>
      <c r="G331" s="23" t="s">
        <v>869</v>
      </c>
      <c r="H331" s="23" t="s">
        <v>226</v>
      </c>
      <c r="I331" s="125">
        <v>12</v>
      </c>
      <c r="J331" s="125">
        <v>12</v>
      </c>
      <c r="K331" s="26"/>
      <c r="L331" s="26"/>
      <c r="M331" s="26"/>
      <c r="N331" s="25" t="s">
        <v>653</v>
      </c>
      <c r="O331" s="43" t="s">
        <v>1255</v>
      </c>
      <c r="P331" s="113" t="s">
        <v>1228</v>
      </c>
      <c r="Q331" s="23"/>
      <c r="R331" s="127">
        <v>44237</v>
      </c>
      <c r="S331" s="127">
        <v>44348</v>
      </c>
      <c r="T331" s="66">
        <v>44362</v>
      </c>
      <c r="U331" s="23"/>
      <c r="V331" s="50">
        <f t="shared" si="8"/>
        <v>0</v>
      </c>
      <c r="W331" s="50"/>
      <c r="X331" s="50"/>
      <c r="Y331" s="50"/>
      <c r="Z331" s="50"/>
      <c r="AA331" s="50"/>
      <c r="AB331" s="50"/>
      <c r="AC331" s="50"/>
    </row>
    <row r="332" s="1" customFormat="1" ht="48" customHeight="1" spans="1:29">
      <c r="A332" s="23">
        <v>324</v>
      </c>
      <c r="B332" s="23" t="s">
        <v>31</v>
      </c>
      <c r="C332" s="25" t="s">
        <v>712</v>
      </c>
      <c r="D332" s="23" t="s">
        <v>1256</v>
      </c>
      <c r="E332" s="23" t="s">
        <v>1257</v>
      </c>
      <c r="F332" s="113"/>
      <c r="G332" s="23" t="s">
        <v>101</v>
      </c>
      <c r="H332" s="23" t="s">
        <v>1258</v>
      </c>
      <c r="I332" s="125">
        <v>20</v>
      </c>
      <c r="J332" s="125">
        <v>20</v>
      </c>
      <c r="K332" s="26"/>
      <c r="L332" s="26"/>
      <c r="M332" s="26"/>
      <c r="N332" s="25" t="s">
        <v>653</v>
      </c>
      <c r="O332" s="43" t="s">
        <v>1259</v>
      </c>
      <c r="P332" s="113" t="s">
        <v>1228</v>
      </c>
      <c r="Q332" s="23"/>
      <c r="R332" s="127">
        <v>44237</v>
      </c>
      <c r="S332" s="127">
        <v>44348</v>
      </c>
      <c r="T332" s="66">
        <v>44362</v>
      </c>
      <c r="U332" s="23"/>
      <c r="V332" s="50">
        <f t="shared" si="8"/>
        <v>0</v>
      </c>
      <c r="W332" s="50"/>
      <c r="X332" s="50"/>
      <c r="Y332" s="50"/>
      <c r="Z332" s="50"/>
      <c r="AA332" s="50"/>
      <c r="AB332" s="50"/>
      <c r="AC332" s="50"/>
    </row>
    <row r="333" s="1" customFormat="1" ht="51" customHeight="1" spans="1:29">
      <c r="A333" s="23">
        <v>325</v>
      </c>
      <c r="B333" s="23" t="s">
        <v>31</v>
      </c>
      <c r="C333" s="25" t="s">
        <v>712</v>
      </c>
      <c r="D333" s="23" t="s">
        <v>1260</v>
      </c>
      <c r="E333" s="23" t="s">
        <v>1261</v>
      </c>
      <c r="F333" s="113"/>
      <c r="G333" s="23" t="s">
        <v>101</v>
      </c>
      <c r="H333" s="23" t="s">
        <v>102</v>
      </c>
      <c r="I333" s="125">
        <v>10</v>
      </c>
      <c r="J333" s="125">
        <v>10</v>
      </c>
      <c r="K333" s="26"/>
      <c r="L333" s="26"/>
      <c r="M333" s="26"/>
      <c r="N333" s="25" t="s">
        <v>653</v>
      </c>
      <c r="O333" s="43" t="s">
        <v>1259</v>
      </c>
      <c r="P333" s="113" t="s">
        <v>1228</v>
      </c>
      <c r="Q333" s="23"/>
      <c r="R333" s="127">
        <v>44237</v>
      </c>
      <c r="S333" s="127">
        <v>44348</v>
      </c>
      <c r="T333" s="66">
        <v>44362</v>
      </c>
      <c r="U333" s="23"/>
      <c r="V333" s="50">
        <f t="shared" si="8"/>
        <v>0</v>
      </c>
      <c r="W333" s="50"/>
      <c r="X333" s="50"/>
      <c r="Y333" s="50"/>
      <c r="Z333" s="50"/>
      <c r="AA333" s="50"/>
      <c r="AB333" s="50"/>
      <c r="AC333" s="50"/>
    </row>
    <row r="334" s="1" customFormat="1" ht="39" customHeight="1" spans="1:29">
      <c r="A334" s="23">
        <v>326</v>
      </c>
      <c r="B334" s="23" t="s">
        <v>31</v>
      </c>
      <c r="C334" s="25" t="s">
        <v>712</v>
      </c>
      <c r="D334" s="23" t="s">
        <v>1262</v>
      </c>
      <c r="E334" s="23" t="s">
        <v>1263</v>
      </c>
      <c r="F334" s="113"/>
      <c r="G334" s="23" t="s">
        <v>101</v>
      </c>
      <c r="H334" s="23" t="s">
        <v>555</v>
      </c>
      <c r="I334" s="125">
        <v>124.6</v>
      </c>
      <c r="J334" s="125">
        <v>124.6</v>
      </c>
      <c r="K334" s="26"/>
      <c r="L334" s="26"/>
      <c r="M334" s="26"/>
      <c r="N334" s="25" t="s">
        <v>653</v>
      </c>
      <c r="O334" s="43" t="s">
        <v>1264</v>
      </c>
      <c r="P334" s="113" t="s">
        <v>1228</v>
      </c>
      <c r="Q334" s="23"/>
      <c r="R334" s="127">
        <v>44237</v>
      </c>
      <c r="S334" s="127">
        <v>44348</v>
      </c>
      <c r="T334" s="66">
        <v>44362</v>
      </c>
      <c r="U334" s="23"/>
      <c r="V334" s="50">
        <f t="shared" si="8"/>
        <v>0</v>
      </c>
      <c r="W334" s="50"/>
      <c r="X334" s="50"/>
      <c r="Y334" s="50"/>
      <c r="Z334" s="50"/>
      <c r="AA334" s="50"/>
      <c r="AB334" s="50"/>
      <c r="AC334" s="50"/>
    </row>
    <row r="335" s="1" customFormat="1" ht="36" customHeight="1" spans="1:29">
      <c r="A335" s="23">
        <v>327</v>
      </c>
      <c r="B335" s="23" t="s">
        <v>31</v>
      </c>
      <c r="C335" s="25" t="s">
        <v>712</v>
      </c>
      <c r="D335" s="23" t="s">
        <v>1265</v>
      </c>
      <c r="E335" s="23" t="s">
        <v>1266</v>
      </c>
      <c r="F335" s="113"/>
      <c r="G335" s="23" t="s">
        <v>81</v>
      </c>
      <c r="H335" s="23" t="s">
        <v>1267</v>
      </c>
      <c r="I335" s="125">
        <v>11</v>
      </c>
      <c r="J335" s="125">
        <v>11</v>
      </c>
      <c r="K335" s="26"/>
      <c r="L335" s="26"/>
      <c r="M335" s="26"/>
      <c r="N335" s="25" t="s">
        <v>653</v>
      </c>
      <c r="O335" s="43" t="s">
        <v>1227</v>
      </c>
      <c r="P335" s="113" t="s">
        <v>1228</v>
      </c>
      <c r="Q335" s="23"/>
      <c r="R335" s="127">
        <v>44237</v>
      </c>
      <c r="S335" s="127">
        <v>44348</v>
      </c>
      <c r="T335" s="66">
        <v>44362</v>
      </c>
      <c r="U335" s="23"/>
      <c r="V335" s="50">
        <f t="shared" si="8"/>
        <v>0</v>
      </c>
      <c r="W335" s="50"/>
      <c r="X335" s="50"/>
      <c r="Y335" s="50"/>
      <c r="Z335" s="50"/>
      <c r="AA335" s="50"/>
      <c r="AB335" s="50"/>
      <c r="AC335" s="50"/>
    </row>
    <row r="336" s="1" customFormat="1" ht="47.25" customHeight="1" spans="1:29">
      <c r="A336" s="23">
        <v>328</v>
      </c>
      <c r="B336" s="23" t="s">
        <v>31</v>
      </c>
      <c r="C336" s="25" t="s">
        <v>712</v>
      </c>
      <c r="D336" s="23" t="s">
        <v>1268</v>
      </c>
      <c r="E336" s="23" t="s">
        <v>1269</v>
      </c>
      <c r="F336" s="113"/>
      <c r="G336" s="23" t="s">
        <v>81</v>
      </c>
      <c r="H336" s="23" t="s">
        <v>636</v>
      </c>
      <c r="I336" s="125">
        <v>9.2</v>
      </c>
      <c r="J336" s="125">
        <v>9.2</v>
      </c>
      <c r="K336" s="26"/>
      <c r="L336" s="26"/>
      <c r="M336" s="26"/>
      <c r="N336" s="25" t="s">
        <v>653</v>
      </c>
      <c r="O336" s="43" t="s">
        <v>1227</v>
      </c>
      <c r="P336" s="113" t="s">
        <v>1228</v>
      </c>
      <c r="Q336" s="23"/>
      <c r="R336" s="127">
        <v>44237</v>
      </c>
      <c r="S336" s="127">
        <v>44348</v>
      </c>
      <c r="T336" s="66">
        <v>44362</v>
      </c>
      <c r="U336" s="23"/>
      <c r="V336" s="50">
        <f t="shared" si="8"/>
        <v>0</v>
      </c>
      <c r="W336" s="50"/>
      <c r="X336" s="50"/>
      <c r="Y336" s="50"/>
      <c r="Z336" s="50"/>
      <c r="AA336" s="50"/>
      <c r="AB336" s="50"/>
      <c r="AC336" s="50"/>
    </row>
    <row r="337" s="1" customFormat="1" ht="45.75" customHeight="1" spans="1:29">
      <c r="A337" s="23">
        <v>329</v>
      </c>
      <c r="B337" s="23" t="s">
        <v>31</v>
      </c>
      <c r="C337" s="25" t="s">
        <v>712</v>
      </c>
      <c r="D337" s="23" t="s">
        <v>1270</v>
      </c>
      <c r="E337" s="23" t="s">
        <v>1271</v>
      </c>
      <c r="F337" s="24"/>
      <c r="G337" s="23" t="s">
        <v>148</v>
      </c>
      <c r="H337" s="23" t="s">
        <v>825</v>
      </c>
      <c r="I337" s="125">
        <v>15.65</v>
      </c>
      <c r="J337" s="125">
        <v>15.65</v>
      </c>
      <c r="K337" s="26"/>
      <c r="L337" s="26"/>
      <c r="M337" s="26"/>
      <c r="N337" s="25" t="s">
        <v>653</v>
      </c>
      <c r="O337" s="43" t="s">
        <v>1272</v>
      </c>
      <c r="P337" s="113" t="s">
        <v>1228</v>
      </c>
      <c r="Q337" s="23"/>
      <c r="R337" s="127">
        <v>44237</v>
      </c>
      <c r="S337" s="127">
        <v>44348</v>
      </c>
      <c r="T337" s="66">
        <v>44362</v>
      </c>
      <c r="U337" s="23"/>
      <c r="V337" s="50">
        <f t="shared" si="8"/>
        <v>0</v>
      </c>
      <c r="W337" s="50"/>
      <c r="X337" s="50"/>
      <c r="Y337" s="50"/>
      <c r="Z337" s="50"/>
      <c r="AA337" s="50"/>
      <c r="AB337" s="50"/>
      <c r="AC337" s="50"/>
    </row>
    <row r="338" s="1" customFormat="1" ht="36" customHeight="1" spans="1:29">
      <c r="A338" s="23">
        <v>330</v>
      </c>
      <c r="B338" s="23" t="s">
        <v>31</v>
      </c>
      <c r="C338" s="25" t="s">
        <v>712</v>
      </c>
      <c r="D338" s="23" t="s">
        <v>1273</v>
      </c>
      <c r="E338" s="23" t="s">
        <v>1274</v>
      </c>
      <c r="F338" s="113"/>
      <c r="G338" s="23" t="s">
        <v>148</v>
      </c>
      <c r="H338" s="23" t="s">
        <v>153</v>
      </c>
      <c r="I338" s="125">
        <v>11.3</v>
      </c>
      <c r="J338" s="125">
        <v>11.3</v>
      </c>
      <c r="K338" s="26"/>
      <c r="L338" s="26"/>
      <c r="M338" s="26"/>
      <c r="N338" s="25" t="s">
        <v>653</v>
      </c>
      <c r="O338" s="43" t="s">
        <v>1272</v>
      </c>
      <c r="P338" s="113" t="s">
        <v>1228</v>
      </c>
      <c r="Q338" s="23"/>
      <c r="R338" s="127">
        <v>44237</v>
      </c>
      <c r="S338" s="127">
        <v>44348</v>
      </c>
      <c r="T338" s="66">
        <v>44362</v>
      </c>
      <c r="U338" s="23"/>
      <c r="V338" s="50">
        <f t="shared" si="8"/>
        <v>0</v>
      </c>
      <c r="W338" s="50"/>
      <c r="X338" s="50"/>
      <c r="Y338" s="50"/>
      <c r="Z338" s="50"/>
      <c r="AA338" s="50"/>
      <c r="AB338" s="50"/>
      <c r="AC338" s="50"/>
    </row>
    <row r="339" s="1" customFormat="1" ht="36" customHeight="1" spans="1:29">
      <c r="A339" s="23">
        <v>331</v>
      </c>
      <c r="B339" s="23" t="s">
        <v>31</v>
      </c>
      <c r="C339" s="25" t="s">
        <v>712</v>
      </c>
      <c r="D339" s="113" t="s">
        <v>1275</v>
      </c>
      <c r="E339" s="113" t="s">
        <v>1276</v>
      </c>
      <c r="F339" s="113"/>
      <c r="G339" s="23" t="s">
        <v>148</v>
      </c>
      <c r="H339" s="23" t="s">
        <v>351</v>
      </c>
      <c r="I339" s="125">
        <v>30</v>
      </c>
      <c r="J339" s="125">
        <v>30</v>
      </c>
      <c r="K339" s="26"/>
      <c r="L339" s="26"/>
      <c r="M339" s="26"/>
      <c r="N339" s="25" t="s">
        <v>653</v>
      </c>
      <c r="O339" s="43" t="s">
        <v>1272</v>
      </c>
      <c r="P339" s="113" t="s">
        <v>1228</v>
      </c>
      <c r="Q339" s="23"/>
      <c r="R339" s="127">
        <v>44237</v>
      </c>
      <c r="S339" s="127">
        <v>44348</v>
      </c>
      <c r="T339" s="66">
        <v>44362</v>
      </c>
      <c r="U339" s="23"/>
      <c r="V339" s="50">
        <f t="shared" si="8"/>
        <v>0</v>
      </c>
      <c r="W339" s="50"/>
      <c r="X339" s="50"/>
      <c r="Y339" s="50"/>
      <c r="Z339" s="50"/>
      <c r="AA339" s="50"/>
      <c r="AB339" s="50"/>
      <c r="AC339" s="50"/>
    </row>
    <row r="340" s="1" customFormat="1" ht="36" customHeight="1" spans="1:29">
      <c r="A340" s="23">
        <v>332</v>
      </c>
      <c r="B340" s="23" t="s">
        <v>31</v>
      </c>
      <c r="C340" s="25" t="s">
        <v>712</v>
      </c>
      <c r="D340" s="113" t="s">
        <v>1277</v>
      </c>
      <c r="E340" s="113" t="s">
        <v>1278</v>
      </c>
      <c r="F340" s="113"/>
      <c r="G340" s="23" t="s">
        <v>96</v>
      </c>
      <c r="H340" s="23" t="s">
        <v>1053</v>
      </c>
      <c r="I340" s="125">
        <v>26</v>
      </c>
      <c r="J340" s="125">
        <v>26</v>
      </c>
      <c r="K340" s="26"/>
      <c r="L340" s="26"/>
      <c r="M340" s="26"/>
      <c r="N340" s="25" t="s">
        <v>653</v>
      </c>
      <c r="O340" s="43" t="s">
        <v>1227</v>
      </c>
      <c r="P340" s="113" t="s">
        <v>1228</v>
      </c>
      <c r="Q340" s="23"/>
      <c r="R340" s="127">
        <v>44237</v>
      </c>
      <c r="S340" s="127">
        <v>44348</v>
      </c>
      <c r="T340" s="66">
        <v>44362</v>
      </c>
      <c r="U340" s="23"/>
      <c r="V340" s="50">
        <f t="shared" si="8"/>
        <v>0</v>
      </c>
      <c r="W340" s="50"/>
      <c r="X340" s="50"/>
      <c r="Y340" s="50"/>
      <c r="Z340" s="50"/>
      <c r="AA340" s="50"/>
      <c r="AB340" s="50"/>
      <c r="AC340" s="50"/>
    </row>
    <row r="341" s="1" customFormat="1" ht="39.75" customHeight="1" spans="1:29">
      <c r="A341" s="23">
        <v>333</v>
      </c>
      <c r="B341" s="23" t="s">
        <v>31</v>
      </c>
      <c r="C341" s="25" t="s">
        <v>712</v>
      </c>
      <c r="D341" s="113" t="s">
        <v>1279</v>
      </c>
      <c r="E341" s="113" t="s">
        <v>1280</v>
      </c>
      <c r="F341" s="113"/>
      <c r="G341" s="23" t="s">
        <v>96</v>
      </c>
      <c r="H341" s="23" t="s">
        <v>1067</v>
      </c>
      <c r="I341" s="125">
        <v>13</v>
      </c>
      <c r="J341" s="125">
        <v>13</v>
      </c>
      <c r="K341" s="26"/>
      <c r="L341" s="26"/>
      <c r="M341" s="26"/>
      <c r="N341" s="25" t="s">
        <v>653</v>
      </c>
      <c r="O341" s="43" t="s">
        <v>1227</v>
      </c>
      <c r="P341" s="113" t="s">
        <v>1228</v>
      </c>
      <c r="Q341" s="23"/>
      <c r="R341" s="127">
        <v>44237</v>
      </c>
      <c r="S341" s="127">
        <v>44348</v>
      </c>
      <c r="T341" s="66">
        <v>44362</v>
      </c>
      <c r="U341" s="23"/>
      <c r="V341" s="50">
        <f t="shared" si="8"/>
        <v>0</v>
      </c>
      <c r="W341" s="50"/>
      <c r="X341" s="50"/>
      <c r="Y341" s="50"/>
      <c r="Z341" s="50"/>
      <c r="AA341" s="50"/>
      <c r="AB341" s="50"/>
      <c r="AC341" s="50"/>
    </row>
    <row r="342" s="1" customFormat="1" ht="47.25" customHeight="1" spans="1:29">
      <c r="A342" s="23">
        <v>334</v>
      </c>
      <c r="B342" s="23" t="s">
        <v>31</v>
      </c>
      <c r="C342" s="25" t="s">
        <v>712</v>
      </c>
      <c r="D342" s="113" t="s">
        <v>1281</v>
      </c>
      <c r="E342" s="113" t="s">
        <v>1282</v>
      </c>
      <c r="F342" s="125"/>
      <c r="G342" s="113" t="s">
        <v>81</v>
      </c>
      <c r="H342" s="113" t="s">
        <v>37</v>
      </c>
      <c r="I342" s="125">
        <v>34.7</v>
      </c>
      <c r="J342" s="125">
        <v>34.7</v>
      </c>
      <c r="K342" s="125"/>
      <c r="L342" s="125"/>
      <c r="M342" s="125"/>
      <c r="N342" s="25" t="s">
        <v>653</v>
      </c>
      <c r="O342" s="130" t="s">
        <v>917</v>
      </c>
      <c r="P342" s="113" t="s">
        <v>1228</v>
      </c>
      <c r="Q342" s="113"/>
      <c r="R342" s="113" t="s">
        <v>699</v>
      </c>
      <c r="S342" s="113" t="s">
        <v>1283</v>
      </c>
      <c r="T342" s="113" t="s">
        <v>629</v>
      </c>
      <c r="U342" s="23"/>
      <c r="V342" s="50">
        <f t="shared" si="8"/>
        <v>0</v>
      </c>
      <c r="W342" s="50"/>
      <c r="X342" s="50"/>
      <c r="Y342" s="50"/>
      <c r="Z342" s="50"/>
      <c r="AA342" s="50"/>
      <c r="AB342" s="50"/>
      <c r="AC342" s="50"/>
    </row>
    <row r="343" s="1" customFormat="1" ht="38.25" customHeight="1" spans="1:29">
      <c r="A343" s="23">
        <v>335</v>
      </c>
      <c r="B343" s="23" t="s">
        <v>31</v>
      </c>
      <c r="C343" s="24" t="s">
        <v>712</v>
      </c>
      <c r="D343" s="128" t="s">
        <v>1284</v>
      </c>
      <c r="E343" s="128" t="s">
        <v>1285</v>
      </c>
      <c r="F343" s="23"/>
      <c r="G343" s="24" t="s">
        <v>36</v>
      </c>
      <c r="H343" s="24" t="s">
        <v>37</v>
      </c>
      <c r="I343" s="26">
        <f t="shared" ref="I343:I346" si="9">J343+K343+L343+M343</f>
        <v>3887.91</v>
      </c>
      <c r="J343" s="44">
        <v>3887.91</v>
      </c>
      <c r="K343" s="44"/>
      <c r="L343" s="44"/>
      <c r="M343" s="26"/>
      <c r="N343" s="23" t="s">
        <v>592</v>
      </c>
      <c r="O343" s="131" t="s">
        <v>1286</v>
      </c>
      <c r="P343" s="82" t="s">
        <v>1287</v>
      </c>
      <c r="Q343" s="48"/>
      <c r="R343" s="49">
        <v>44197</v>
      </c>
      <c r="S343" s="49">
        <v>44531</v>
      </c>
      <c r="T343" s="49">
        <v>44545</v>
      </c>
      <c r="U343" s="23"/>
      <c r="V343" s="50">
        <f t="shared" si="8"/>
        <v>0</v>
      </c>
      <c r="W343" s="50"/>
      <c r="X343" s="50"/>
      <c r="Y343" s="50"/>
      <c r="Z343" s="50"/>
      <c r="AA343" s="50"/>
      <c r="AB343" s="50"/>
      <c r="AC343" s="50"/>
    </row>
    <row r="344" s="1" customFormat="1" ht="89.25" customHeight="1" spans="1:29">
      <c r="A344" s="23">
        <v>336</v>
      </c>
      <c r="B344" s="23" t="s">
        <v>31</v>
      </c>
      <c r="C344" s="24" t="s">
        <v>712</v>
      </c>
      <c r="D344" s="23" t="s">
        <v>1288</v>
      </c>
      <c r="E344" s="82" t="s">
        <v>1289</v>
      </c>
      <c r="F344" s="23" t="s">
        <v>1290</v>
      </c>
      <c r="G344" s="24" t="s">
        <v>36</v>
      </c>
      <c r="H344" s="24" t="s">
        <v>37</v>
      </c>
      <c r="I344" s="26">
        <f t="shared" si="9"/>
        <v>90</v>
      </c>
      <c r="J344" s="44">
        <v>90</v>
      </c>
      <c r="K344" s="44"/>
      <c r="L344" s="44"/>
      <c r="M344" s="26"/>
      <c r="N344" s="23" t="s">
        <v>592</v>
      </c>
      <c r="O344" s="81" t="s">
        <v>1291</v>
      </c>
      <c r="P344" s="82" t="s">
        <v>1292</v>
      </c>
      <c r="Q344" s="48"/>
      <c r="R344" s="49">
        <v>44197</v>
      </c>
      <c r="S344" s="49">
        <v>44501</v>
      </c>
      <c r="T344" s="49">
        <v>44501</v>
      </c>
      <c r="U344" s="23"/>
      <c r="V344" s="50">
        <f t="shared" si="8"/>
        <v>0</v>
      </c>
      <c r="W344" s="50"/>
      <c r="X344" s="50"/>
      <c r="Y344" s="50"/>
      <c r="Z344" s="50"/>
      <c r="AA344" s="50"/>
      <c r="AB344" s="50"/>
      <c r="AC344" s="50"/>
    </row>
    <row r="345" s="1" customFormat="1" ht="43.5" customHeight="1" spans="1:29">
      <c r="A345" s="23">
        <v>337</v>
      </c>
      <c r="B345" s="23" t="s">
        <v>31</v>
      </c>
      <c r="C345" s="24" t="s">
        <v>712</v>
      </c>
      <c r="D345" s="23" t="s">
        <v>1293</v>
      </c>
      <c r="E345" s="82" t="s">
        <v>1294</v>
      </c>
      <c r="F345" s="23" t="s">
        <v>1295</v>
      </c>
      <c r="G345" s="82" t="s">
        <v>1296</v>
      </c>
      <c r="H345" s="24" t="s">
        <v>37</v>
      </c>
      <c r="I345" s="26">
        <f t="shared" si="9"/>
        <v>12.5</v>
      </c>
      <c r="J345" s="44">
        <v>12.5</v>
      </c>
      <c r="K345" s="44"/>
      <c r="L345" s="44"/>
      <c r="M345" s="26"/>
      <c r="N345" s="23" t="s">
        <v>592</v>
      </c>
      <c r="O345" s="81" t="s">
        <v>1297</v>
      </c>
      <c r="P345" s="82" t="s">
        <v>1298</v>
      </c>
      <c r="Q345" s="48"/>
      <c r="R345" s="49">
        <v>44197</v>
      </c>
      <c r="S345" s="49">
        <v>44501</v>
      </c>
      <c r="T345" s="49">
        <v>44501</v>
      </c>
      <c r="U345" s="23"/>
      <c r="V345" s="50">
        <f t="shared" si="8"/>
        <v>0</v>
      </c>
      <c r="W345" s="50"/>
      <c r="X345" s="50"/>
      <c r="Y345" s="50"/>
      <c r="Z345" s="50"/>
      <c r="AA345" s="50"/>
      <c r="AB345" s="50"/>
      <c r="AC345" s="50"/>
    </row>
    <row r="346" s="1" customFormat="1" ht="74.25" customHeight="1" spans="1:29">
      <c r="A346" s="23">
        <v>338</v>
      </c>
      <c r="B346" s="23" t="s">
        <v>31</v>
      </c>
      <c r="C346" s="24" t="s">
        <v>712</v>
      </c>
      <c r="D346" s="23" t="s">
        <v>1299</v>
      </c>
      <c r="E346" s="82" t="s">
        <v>1300</v>
      </c>
      <c r="F346" s="23" t="s">
        <v>1301</v>
      </c>
      <c r="G346" s="24" t="s">
        <v>36</v>
      </c>
      <c r="H346" s="24" t="s">
        <v>37</v>
      </c>
      <c r="I346" s="26">
        <f t="shared" si="9"/>
        <v>400</v>
      </c>
      <c r="J346" s="44">
        <v>45</v>
      </c>
      <c r="K346" s="44">
        <v>355</v>
      </c>
      <c r="L346" s="44"/>
      <c r="M346" s="26"/>
      <c r="N346" s="23" t="s">
        <v>592</v>
      </c>
      <c r="O346" s="81" t="s">
        <v>1302</v>
      </c>
      <c r="P346" s="82" t="s">
        <v>1303</v>
      </c>
      <c r="Q346" s="48"/>
      <c r="R346" s="49">
        <v>44197</v>
      </c>
      <c r="S346" s="49">
        <v>44531</v>
      </c>
      <c r="T346" s="49">
        <v>44531</v>
      </c>
      <c r="U346" s="23"/>
      <c r="V346" s="50">
        <f t="shared" si="8"/>
        <v>0</v>
      </c>
      <c r="W346" s="50"/>
      <c r="X346" s="50"/>
      <c r="Y346" s="50"/>
      <c r="Z346" s="50"/>
      <c r="AA346" s="50"/>
      <c r="AB346" s="50"/>
      <c r="AC346" s="50"/>
    </row>
    <row r="347" s="1" customFormat="1" ht="63" customHeight="1" spans="1:29">
      <c r="A347" s="23">
        <v>339</v>
      </c>
      <c r="B347" s="23" t="s">
        <v>31</v>
      </c>
      <c r="C347" s="23" t="s">
        <v>712</v>
      </c>
      <c r="D347" s="23" t="s">
        <v>1304</v>
      </c>
      <c r="E347" s="23" t="s">
        <v>1305</v>
      </c>
      <c r="F347" s="23"/>
      <c r="G347" s="23" t="s">
        <v>115</v>
      </c>
      <c r="H347" s="23" t="s">
        <v>116</v>
      </c>
      <c r="I347" s="26">
        <v>100</v>
      </c>
      <c r="J347" s="26">
        <v>100</v>
      </c>
      <c r="K347" s="44"/>
      <c r="L347" s="26"/>
      <c r="M347" s="26"/>
      <c r="N347" s="23" t="s">
        <v>599</v>
      </c>
      <c r="O347" s="43" t="s">
        <v>1306</v>
      </c>
      <c r="P347" s="23" t="s">
        <v>1307</v>
      </c>
      <c r="Q347" s="51"/>
      <c r="R347" s="51">
        <v>44301</v>
      </c>
      <c r="S347" s="51">
        <v>44357</v>
      </c>
      <c r="T347" s="51">
        <v>44377</v>
      </c>
      <c r="U347" s="23"/>
      <c r="V347" s="50">
        <f t="shared" si="8"/>
        <v>0</v>
      </c>
      <c r="W347" s="50"/>
      <c r="X347" s="50"/>
      <c r="Y347" s="50"/>
      <c r="Z347" s="50"/>
      <c r="AA347" s="50"/>
      <c r="AB347" s="50"/>
      <c r="AC347" s="50"/>
    </row>
    <row r="348" s="1" customFormat="1" ht="54.95" customHeight="1" spans="1:29">
      <c r="A348" s="23">
        <v>340</v>
      </c>
      <c r="B348" s="23" t="s">
        <v>31</v>
      </c>
      <c r="C348" s="23" t="s">
        <v>712</v>
      </c>
      <c r="D348" s="23" t="s">
        <v>1308</v>
      </c>
      <c r="E348" s="23" t="s">
        <v>1309</v>
      </c>
      <c r="F348" s="23"/>
      <c r="G348" s="23" t="s">
        <v>185</v>
      </c>
      <c r="H348" s="23" t="s">
        <v>1310</v>
      </c>
      <c r="I348" s="26">
        <v>64</v>
      </c>
      <c r="J348" s="26">
        <v>64</v>
      </c>
      <c r="K348" s="44"/>
      <c r="L348" s="26"/>
      <c r="M348" s="26"/>
      <c r="N348" s="23" t="s">
        <v>599</v>
      </c>
      <c r="O348" s="43" t="s">
        <v>1311</v>
      </c>
      <c r="P348" s="23" t="s">
        <v>1312</v>
      </c>
      <c r="Q348" s="51"/>
      <c r="R348" s="51">
        <v>44302</v>
      </c>
      <c r="S348" s="51">
        <v>44336</v>
      </c>
      <c r="T348" s="51">
        <v>44377</v>
      </c>
      <c r="U348" s="23"/>
      <c r="V348" s="50">
        <f t="shared" si="8"/>
        <v>0</v>
      </c>
      <c r="W348" s="50"/>
      <c r="X348" s="50"/>
      <c r="Y348" s="50"/>
      <c r="Z348" s="50"/>
      <c r="AA348" s="50"/>
      <c r="AB348" s="50"/>
      <c r="AC348" s="50"/>
    </row>
    <row r="349" s="1" customFormat="1" ht="60.75" customHeight="1" spans="1:29">
      <c r="A349" s="23">
        <v>341</v>
      </c>
      <c r="B349" s="23" t="s">
        <v>31</v>
      </c>
      <c r="C349" s="23" t="s">
        <v>712</v>
      </c>
      <c r="D349" s="23" t="s">
        <v>1313</v>
      </c>
      <c r="E349" s="23" t="s">
        <v>1314</v>
      </c>
      <c r="F349" s="23"/>
      <c r="G349" s="23" t="s">
        <v>127</v>
      </c>
      <c r="H349" s="23" t="s">
        <v>1315</v>
      </c>
      <c r="I349" s="26">
        <v>350</v>
      </c>
      <c r="J349" s="26">
        <v>350</v>
      </c>
      <c r="K349" s="44"/>
      <c r="L349" s="26"/>
      <c r="M349" s="26"/>
      <c r="N349" s="23" t="s">
        <v>599</v>
      </c>
      <c r="O349" s="43" t="s">
        <v>1316</v>
      </c>
      <c r="P349" s="23" t="s">
        <v>1317</v>
      </c>
      <c r="Q349" s="51">
        <v>44303</v>
      </c>
      <c r="R349" s="51">
        <v>44311</v>
      </c>
      <c r="S349" s="51">
        <v>44357</v>
      </c>
      <c r="T349" s="51">
        <v>44377</v>
      </c>
      <c r="U349" s="23"/>
      <c r="V349" s="50">
        <f t="shared" si="8"/>
        <v>0</v>
      </c>
      <c r="W349" s="50"/>
      <c r="X349" s="50"/>
      <c r="Y349" s="50"/>
      <c r="Z349" s="50"/>
      <c r="AA349" s="50"/>
      <c r="AB349" s="50"/>
      <c r="AC349" s="50"/>
    </row>
    <row r="350" s="1" customFormat="1" ht="57" customHeight="1" spans="1:29">
      <c r="A350" s="23">
        <v>342</v>
      </c>
      <c r="B350" s="23" t="s">
        <v>31</v>
      </c>
      <c r="C350" s="23" t="s">
        <v>712</v>
      </c>
      <c r="D350" s="23" t="s">
        <v>1318</v>
      </c>
      <c r="E350" s="23" t="s">
        <v>1319</v>
      </c>
      <c r="F350" s="23"/>
      <c r="G350" s="23" t="s">
        <v>148</v>
      </c>
      <c r="H350" s="23" t="s">
        <v>1320</v>
      </c>
      <c r="I350" s="26">
        <v>250</v>
      </c>
      <c r="J350" s="26">
        <v>250</v>
      </c>
      <c r="K350" s="44"/>
      <c r="L350" s="26"/>
      <c r="M350" s="26"/>
      <c r="N350" s="23" t="s">
        <v>599</v>
      </c>
      <c r="O350" s="43" t="s">
        <v>1321</v>
      </c>
      <c r="P350" s="23" t="s">
        <v>1322</v>
      </c>
      <c r="Q350" s="51">
        <v>44303</v>
      </c>
      <c r="R350" s="51">
        <v>44308</v>
      </c>
      <c r="S350" s="51">
        <v>44357</v>
      </c>
      <c r="T350" s="51">
        <v>44377</v>
      </c>
      <c r="U350" s="23"/>
      <c r="V350" s="50">
        <f t="shared" si="8"/>
        <v>0</v>
      </c>
      <c r="W350" s="50"/>
      <c r="X350" s="50"/>
      <c r="Y350" s="50"/>
      <c r="Z350" s="50"/>
      <c r="AA350" s="50"/>
      <c r="AB350" s="50"/>
      <c r="AC350" s="50"/>
    </row>
    <row r="351" s="1" customFormat="1" ht="54.95" customHeight="1" spans="1:29">
      <c r="A351" s="23">
        <v>343</v>
      </c>
      <c r="B351" s="23" t="s">
        <v>31</v>
      </c>
      <c r="C351" s="23" t="s">
        <v>712</v>
      </c>
      <c r="D351" s="23" t="s">
        <v>1323</v>
      </c>
      <c r="E351" s="23" t="s">
        <v>1324</v>
      </c>
      <c r="F351" s="23"/>
      <c r="G351" s="23" t="s">
        <v>161</v>
      </c>
      <c r="H351" s="23" t="s">
        <v>664</v>
      </c>
      <c r="I351" s="26">
        <v>80</v>
      </c>
      <c r="J351" s="26">
        <v>80</v>
      </c>
      <c r="K351" s="44"/>
      <c r="L351" s="26"/>
      <c r="M351" s="26"/>
      <c r="N351" s="23" t="s">
        <v>599</v>
      </c>
      <c r="O351" s="43" t="s">
        <v>1325</v>
      </c>
      <c r="P351" s="23" t="s">
        <v>1326</v>
      </c>
      <c r="Q351" s="51">
        <v>44300</v>
      </c>
      <c r="R351" s="51">
        <v>44306</v>
      </c>
      <c r="S351" s="51">
        <v>44357</v>
      </c>
      <c r="T351" s="51">
        <v>44377</v>
      </c>
      <c r="U351" s="23"/>
      <c r="V351" s="50">
        <f t="shared" si="8"/>
        <v>0</v>
      </c>
      <c r="W351" s="50"/>
      <c r="X351" s="50"/>
      <c r="Y351" s="50"/>
      <c r="Z351" s="50"/>
      <c r="AA351" s="50"/>
      <c r="AB351" s="50"/>
      <c r="AC351" s="50"/>
    </row>
    <row r="352" s="1" customFormat="1" ht="66.95" customHeight="1" spans="1:29">
      <c r="A352" s="23">
        <v>344</v>
      </c>
      <c r="B352" s="23" t="s">
        <v>31</v>
      </c>
      <c r="C352" s="23" t="s">
        <v>712</v>
      </c>
      <c r="D352" s="23" t="s">
        <v>1327</v>
      </c>
      <c r="E352" s="23" t="s">
        <v>1328</v>
      </c>
      <c r="F352" s="23"/>
      <c r="G352" s="23" t="s">
        <v>161</v>
      </c>
      <c r="H352" s="23" t="s">
        <v>519</v>
      </c>
      <c r="I352" s="26">
        <v>150</v>
      </c>
      <c r="J352" s="26">
        <v>150</v>
      </c>
      <c r="K352" s="44"/>
      <c r="L352" s="26"/>
      <c r="M352" s="26"/>
      <c r="N352" s="23" t="s">
        <v>599</v>
      </c>
      <c r="O352" s="43" t="s">
        <v>1329</v>
      </c>
      <c r="P352" s="23" t="s">
        <v>1330</v>
      </c>
      <c r="Q352" s="51">
        <v>44302</v>
      </c>
      <c r="R352" s="51">
        <v>44307</v>
      </c>
      <c r="S352" s="51">
        <v>44357</v>
      </c>
      <c r="T352" s="51">
        <v>44377</v>
      </c>
      <c r="U352" s="23"/>
      <c r="V352" s="50">
        <f t="shared" si="8"/>
        <v>0</v>
      </c>
      <c r="W352" s="50"/>
      <c r="X352" s="50"/>
      <c r="Y352" s="50"/>
      <c r="Z352" s="50"/>
      <c r="AA352" s="50"/>
      <c r="AB352" s="50"/>
      <c r="AC352" s="50"/>
    </row>
    <row r="353" s="1" customFormat="1" ht="54.95" customHeight="1" spans="1:29">
      <c r="A353" s="23">
        <v>345</v>
      </c>
      <c r="B353" s="23" t="s">
        <v>31</v>
      </c>
      <c r="C353" s="23" t="s">
        <v>712</v>
      </c>
      <c r="D353" s="23" t="s">
        <v>1331</v>
      </c>
      <c r="E353" s="23" t="s">
        <v>1332</v>
      </c>
      <c r="F353" s="23"/>
      <c r="G353" s="23" t="s">
        <v>161</v>
      </c>
      <c r="H353" s="23" t="s">
        <v>1333</v>
      </c>
      <c r="I353" s="26">
        <v>100</v>
      </c>
      <c r="J353" s="26">
        <v>100</v>
      </c>
      <c r="K353" s="44"/>
      <c r="L353" s="26"/>
      <c r="M353" s="26"/>
      <c r="N353" s="23" t="s">
        <v>599</v>
      </c>
      <c r="O353" s="43" t="s">
        <v>1334</v>
      </c>
      <c r="P353" s="23" t="s">
        <v>1335</v>
      </c>
      <c r="Q353" s="51">
        <v>44301</v>
      </c>
      <c r="R353" s="51">
        <v>44306</v>
      </c>
      <c r="S353" s="51">
        <v>44357</v>
      </c>
      <c r="T353" s="51">
        <v>44377</v>
      </c>
      <c r="U353" s="23"/>
      <c r="V353" s="50">
        <f t="shared" si="8"/>
        <v>0</v>
      </c>
      <c r="W353" s="50"/>
      <c r="X353" s="50"/>
      <c r="Y353" s="50"/>
      <c r="Z353" s="50"/>
      <c r="AA353" s="50"/>
      <c r="AB353" s="50"/>
      <c r="AC353" s="50"/>
    </row>
    <row r="354" s="1" customFormat="1" ht="51.95" customHeight="1" spans="1:29">
      <c r="A354" s="23">
        <v>346</v>
      </c>
      <c r="B354" s="23" t="s">
        <v>31</v>
      </c>
      <c r="C354" s="23" t="s">
        <v>712</v>
      </c>
      <c r="D354" s="23" t="s">
        <v>1336</v>
      </c>
      <c r="E354" s="23" t="s">
        <v>1337</v>
      </c>
      <c r="F354" s="23"/>
      <c r="G354" s="23" t="s">
        <v>101</v>
      </c>
      <c r="H354" s="23" t="s">
        <v>248</v>
      </c>
      <c r="I354" s="26">
        <v>216</v>
      </c>
      <c r="J354" s="26">
        <v>216</v>
      </c>
      <c r="K354" s="44"/>
      <c r="L354" s="26"/>
      <c r="M354" s="26"/>
      <c r="N354" s="23" t="s">
        <v>599</v>
      </c>
      <c r="O354" s="43" t="s">
        <v>1338</v>
      </c>
      <c r="P354" s="23" t="s">
        <v>1339</v>
      </c>
      <c r="Q354" s="51">
        <v>44302</v>
      </c>
      <c r="R354" s="51">
        <v>44308</v>
      </c>
      <c r="S354" s="51">
        <v>44357</v>
      </c>
      <c r="T354" s="51">
        <v>44377</v>
      </c>
      <c r="U354" s="23"/>
      <c r="V354" s="50">
        <f t="shared" si="8"/>
        <v>0</v>
      </c>
      <c r="W354" s="50"/>
      <c r="X354" s="50"/>
      <c r="Y354" s="50"/>
      <c r="Z354" s="50"/>
      <c r="AA354" s="50"/>
      <c r="AB354" s="50"/>
      <c r="AC354" s="50"/>
    </row>
    <row r="355" s="1" customFormat="1" ht="60.95" customHeight="1" spans="1:29">
      <c r="A355" s="23">
        <v>347</v>
      </c>
      <c r="B355" s="23" t="s">
        <v>31</v>
      </c>
      <c r="C355" s="23" t="s">
        <v>712</v>
      </c>
      <c r="D355" s="23" t="s">
        <v>1340</v>
      </c>
      <c r="E355" s="23" t="s">
        <v>1341</v>
      </c>
      <c r="F355" s="23"/>
      <c r="G355" s="23" t="s">
        <v>110</v>
      </c>
      <c r="H355" s="23" t="s">
        <v>265</v>
      </c>
      <c r="I355" s="26">
        <v>230</v>
      </c>
      <c r="J355" s="26">
        <v>230</v>
      </c>
      <c r="K355" s="44"/>
      <c r="L355" s="26"/>
      <c r="M355" s="26"/>
      <c r="N355" s="23" t="s">
        <v>599</v>
      </c>
      <c r="O355" s="43" t="s">
        <v>1329</v>
      </c>
      <c r="P355" s="23" t="s">
        <v>1342</v>
      </c>
      <c r="Q355" s="51">
        <v>44302</v>
      </c>
      <c r="R355" s="51">
        <v>44308</v>
      </c>
      <c r="S355" s="51">
        <v>44357</v>
      </c>
      <c r="T355" s="51">
        <v>44377</v>
      </c>
      <c r="U355" s="23"/>
      <c r="V355" s="50">
        <f t="shared" si="8"/>
        <v>0</v>
      </c>
      <c r="W355" s="50"/>
      <c r="X355" s="50"/>
      <c r="Y355" s="50"/>
      <c r="Z355" s="50"/>
      <c r="AA355" s="50"/>
      <c r="AB355" s="50"/>
      <c r="AC355" s="50"/>
    </row>
    <row r="356" s="1" customFormat="1" ht="51.95" customHeight="1" spans="1:29">
      <c r="A356" s="23">
        <v>348</v>
      </c>
      <c r="B356" s="23" t="s">
        <v>31</v>
      </c>
      <c r="C356" s="23" t="s">
        <v>712</v>
      </c>
      <c r="D356" s="23" t="s">
        <v>1343</v>
      </c>
      <c r="E356" s="23" t="s">
        <v>1344</v>
      </c>
      <c r="F356" s="23"/>
      <c r="G356" s="23" t="s">
        <v>81</v>
      </c>
      <c r="H356" s="23" t="s">
        <v>539</v>
      </c>
      <c r="I356" s="26">
        <v>130</v>
      </c>
      <c r="J356" s="26">
        <v>130</v>
      </c>
      <c r="K356" s="44"/>
      <c r="L356" s="26"/>
      <c r="M356" s="26"/>
      <c r="N356" s="23" t="s">
        <v>599</v>
      </c>
      <c r="O356" s="43" t="s">
        <v>1345</v>
      </c>
      <c r="P356" s="23" t="s">
        <v>1346</v>
      </c>
      <c r="Q356" s="51"/>
      <c r="R356" s="51">
        <v>44306</v>
      </c>
      <c r="S356" s="51">
        <v>44357</v>
      </c>
      <c r="T356" s="51">
        <v>44377</v>
      </c>
      <c r="U356" s="23"/>
      <c r="V356" s="50">
        <f t="shared" si="8"/>
        <v>0</v>
      </c>
      <c r="W356" s="50"/>
      <c r="X356" s="50"/>
      <c r="Y356" s="50"/>
      <c r="Z356" s="50"/>
      <c r="AA356" s="50"/>
      <c r="AB356" s="50"/>
      <c r="AC356" s="50"/>
    </row>
    <row r="357" s="1" customFormat="1" ht="65.1" customHeight="1" spans="1:29">
      <c r="A357" s="23">
        <v>349</v>
      </c>
      <c r="B357" s="23" t="s">
        <v>31</v>
      </c>
      <c r="C357" s="23" t="s">
        <v>712</v>
      </c>
      <c r="D357" s="23" t="s">
        <v>1347</v>
      </c>
      <c r="E357" s="23" t="s">
        <v>1348</v>
      </c>
      <c r="F357" s="23"/>
      <c r="G357" s="23" t="s">
        <v>81</v>
      </c>
      <c r="H357" s="23" t="s">
        <v>1349</v>
      </c>
      <c r="I357" s="26">
        <v>207</v>
      </c>
      <c r="J357" s="26">
        <v>207</v>
      </c>
      <c r="K357" s="44"/>
      <c r="L357" s="26"/>
      <c r="M357" s="26"/>
      <c r="N357" s="23" t="s">
        <v>599</v>
      </c>
      <c r="O357" s="43" t="s">
        <v>1350</v>
      </c>
      <c r="P357" s="23" t="s">
        <v>1351</v>
      </c>
      <c r="Q357" s="51"/>
      <c r="R357" s="51">
        <v>44306</v>
      </c>
      <c r="S357" s="51">
        <v>44357</v>
      </c>
      <c r="T357" s="51">
        <v>44377</v>
      </c>
      <c r="U357" s="23"/>
      <c r="V357" s="50">
        <f t="shared" si="8"/>
        <v>0</v>
      </c>
      <c r="W357" s="50"/>
      <c r="X357" s="50"/>
      <c r="Y357" s="50"/>
      <c r="Z357" s="50"/>
      <c r="AA357" s="50"/>
      <c r="AB357" s="50"/>
      <c r="AC357" s="50"/>
    </row>
    <row r="358" s="1" customFormat="1" ht="60.6" customHeight="1" spans="1:29">
      <c r="A358" s="23">
        <v>350</v>
      </c>
      <c r="B358" s="23" t="s">
        <v>31</v>
      </c>
      <c r="C358" s="25" t="s">
        <v>712</v>
      </c>
      <c r="D358" s="129" t="s">
        <v>1352</v>
      </c>
      <c r="E358" s="25" t="s">
        <v>1353</v>
      </c>
      <c r="F358" s="23"/>
      <c r="G358" s="24" t="s">
        <v>91</v>
      </c>
      <c r="H358" s="24" t="s">
        <v>770</v>
      </c>
      <c r="I358" s="26">
        <v>138</v>
      </c>
      <c r="J358" s="26">
        <v>138</v>
      </c>
      <c r="K358" s="44"/>
      <c r="L358" s="44"/>
      <c r="M358" s="44"/>
      <c r="N358" s="23" t="s">
        <v>1354</v>
      </c>
      <c r="O358" s="83" t="s">
        <v>1355</v>
      </c>
      <c r="P358" s="25" t="s">
        <v>1356</v>
      </c>
      <c r="Q358" s="48"/>
      <c r="R358" s="49">
        <v>44256</v>
      </c>
      <c r="S358" s="49">
        <v>44440</v>
      </c>
      <c r="T358" s="49">
        <v>44531</v>
      </c>
      <c r="U358" s="23"/>
      <c r="V358" s="50">
        <f t="shared" si="8"/>
        <v>0</v>
      </c>
      <c r="W358" s="50"/>
      <c r="X358" s="50"/>
      <c r="Y358" s="50"/>
      <c r="Z358" s="50"/>
      <c r="AA358" s="50"/>
      <c r="AB358" s="50"/>
      <c r="AC358" s="50"/>
    </row>
    <row r="359" s="1" customFormat="1" ht="42.75" customHeight="1" spans="1:29">
      <c r="A359" s="23">
        <v>351</v>
      </c>
      <c r="B359" s="23" t="s">
        <v>31</v>
      </c>
      <c r="C359" s="25" t="s">
        <v>712</v>
      </c>
      <c r="D359" s="23" t="s">
        <v>1357</v>
      </c>
      <c r="E359" s="23" t="s">
        <v>1358</v>
      </c>
      <c r="F359" s="23"/>
      <c r="G359" s="24" t="s">
        <v>252</v>
      </c>
      <c r="H359" s="24" t="s">
        <v>257</v>
      </c>
      <c r="I359" s="26">
        <v>129</v>
      </c>
      <c r="J359" s="26">
        <v>129</v>
      </c>
      <c r="K359" s="44"/>
      <c r="L359" s="44"/>
      <c r="M359" s="44"/>
      <c r="N359" s="23" t="s">
        <v>1354</v>
      </c>
      <c r="O359" s="43" t="s">
        <v>1359</v>
      </c>
      <c r="P359" s="25" t="s">
        <v>1360</v>
      </c>
      <c r="Q359" s="48"/>
      <c r="R359" s="49">
        <v>44256</v>
      </c>
      <c r="S359" s="49">
        <v>44440</v>
      </c>
      <c r="T359" s="49">
        <v>44531</v>
      </c>
      <c r="U359" s="23"/>
      <c r="V359" s="50">
        <f t="shared" si="8"/>
        <v>0</v>
      </c>
      <c r="W359" s="50"/>
      <c r="X359" s="50"/>
      <c r="Y359" s="50"/>
      <c r="Z359" s="50"/>
      <c r="AA359" s="50"/>
      <c r="AB359" s="50"/>
      <c r="AC359" s="50"/>
    </row>
    <row r="360" s="1" customFormat="1" ht="41.25" customHeight="1" spans="1:29">
      <c r="A360" s="23">
        <v>352</v>
      </c>
      <c r="B360" s="23" t="s">
        <v>31</v>
      </c>
      <c r="C360" s="25" t="s">
        <v>712</v>
      </c>
      <c r="D360" s="129" t="s">
        <v>1361</v>
      </c>
      <c r="E360" s="25" t="s">
        <v>1362</v>
      </c>
      <c r="F360" s="23"/>
      <c r="G360" s="24" t="s">
        <v>81</v>
      </c>
      <c r="H360" s="24" t="s">
        <v>324</v>
      </c>
      <c r="I360" s="26">
        <v>110</v>
      </c>
      <c r="J360" s="26">
        <v>110</v>
      </c>
      <c r="K360" s="44"/>
      <c r="L360" s="44"/>
      <c r="M360" s="44"/>
      <c r="N360" s="23" t="s">
        <v>1354</v>
      </c>
      <c r="O360" s="43" t="s">
        <v>1363</v>
      </c>
      <c r="P360" s="25" t="s">
        <v>1364</v>
      </c>
      <c r="Q360" s="48"/>
      <c r="R360" s="49">
        <v>44197</v>
      </c>
      <c r="S360" s="49">
        <v>44531</v>
      </c>
      <c r="T360" s="49">
        <v>44531</v>
      </c>
      <c r="U360" s="23"/>
      <c r="V360" s="50">
        <f t="shared" si="8"/>
        <v>0</v>
      </c>
      <c r="W360" s="50"/>
      <c r="X360" s="50"/>
      <c r="Y360" s="50"/>
      <c r="Z360" s="50"/>
      <c r="AA360" s="50"/>
      <c r="AB360" s="50"/>
      <c r="AC360" s="50"/>
    </row>
    <row r="361" s="1" customFormat="1" ht="24" spans="1:29">
      <c r="A361" s="23">
        <v>353</v>
      </c>
      <c r="B361" s="23" t="s">
        <v>31</v>
      </c>
      <c r="C361" s="25" t="s">
        <v>712</v>
      </c>
      <c r="D361" s="129" t="s">
        <v>1365</v>
      </c>
      <c r="E361" s="25" t="s">
        <v>1366</v>
      </c>
      <c r="F361" s="23"/>
      <c r="G361" s="24" t="s">
        <v>81</v>
      </c>
      <c r="H361" s="24" t="s">
        <v>328</v>
      </c>
      <c r="I361" s="26">
        <v>58</v>
      </c>
      <c r="J361" s="26">
        <v>58</v>
      </c>
      <c r="K361" s="44"/>
      <c r="L361" s="44"/>
      <c r="M361" s="44"/>
      <c r="N361" s="23" t="s">
        <v>1354</v>
      </c>
      <c r="O361" s="43" t="s">
        <v>1367</v>
      </c>
      <c r="P361" s="25" t="s">
        <v>1368</v>
      </c>
      <c r="Q361" s="48"/>
      <c r="R361" s="49">
        <v>44197</v>
      </c>
      <c r="S361" s="49">
        <v>44531</v>
      </c>
      <c r="T361" s="49">
        <v>44531</v>
      </c>
      <c r="U361" s="23"/>
      <c r="V361" s="50">
        <f t="shared" si="8"/>
        <v>0</v>
      </c>
      <c r="W361" s="50"/>
      <c r="X361" s="50"/>
      <c r="Y361" s="50"/>
      <c r="Z361" s="50"/>
      <c r="AA361" s="50"/>
      <c r="AB361" s="50"/>
      <c r="AC361" s="50"/>
    </row>
    <row r="362" s="1" customFormat="1" ht="36" spans="1:29">
      <c r="A362" s="23">
        <v>354</v>
      </c>
      <c r="B362" s="23" t="s">
        <v>31</v>
      </c>
      <c r="C362" s="25" t="s">
        <v>712</v>
      </c>
      <c r="D362" s="129" t="s">
        <v>1369</v>
      </c>
      <c r="E362" s="25" t="s">
        <v>1370</v>
      </c>
      <c r="F362" s="23"/>
      <c r="G362" s="23" t="s">
        <v>115</v>
      </c>
      <c r="H362" s="24" t="s">
        <v>283</v>
      </c>
      <c r="I362" s="26">
        <v>125</v>
      </c>
      <c r="J362" s="26">
        <v>125</v>
      </c>
      <c r="K362" s="44"/>
      <c r="L362" s="44"/>
      <c r="M362" s="44"/>
      <c r="N362" s="23" t="s">
        <v>1354</v>
      </c>
      <c r="O362" s="43" t="s">
        <v>1371</v>
      </c>
      <c r="P362" s="25" t="s">
        <v>1372</v>
      </c>
      <c r="Q362" s="48"/>
      <c r="R362" s="49">
        <v>44256</v>
      </c>
      <c r="S362" s="49">
        <v>44409</v>
      </c>
      <c r="T362" s="49">
        <v>44531</v>
      </c>
      <c r="U362" s="24"/>
      <c r="V362" s="50">
        <f t="shared" si="8"/>
        <v>0</v>
      </c>
      <c r="W362" s="50"/>
      <c r="X362" s="50"/>
      <c r="Y362" s="50"/>
      <c r="Z362" s="50"/>
      <c r="AA362" s="50"/>
      <c r="AB362" s="50"/>
      <c r="AC362" s="50"/>
    </row>
    <row r="363" s="1" customFormat="1" ht="24" spans="1:29">
      <c r="A363" s="23">
        <v>355</v>
      </c>
      <c r="B363" s="23" t="s">
        <v>31</v>
      </c>
      <c r="C363" s="25" t="s">
        <v>712</v>
      </c>
      <c r="D363" s="25" t="s">
        <v>1373</v>
      </c>
      <c r="E363" s="25" t="s">
        <v>1374</v>
      </c>
      <c r="F363" s="23"/>
      <c r="G363" s="24" t="s">
        <v>1375</v>
      </c>
      <c r="H363" s="24" t="s">
        <v>1053</v>
      </c>
      <c r="I363" s="26">
        <v>90</v>
      </c>
      <c r="J363" s="26">
        <v>90</v>
      </c>
      <c r="K363" s="44"/>
      <c r="L363" s="44"/>
      <c r="M363" s="44"/>
      <c r="N363" s="23" t="s">
        <v>1354</v>
      </c>
      <c r="O363" s="43" t="s">
        <v>1376</v>
      </c>
      <c r="P363" s="25" t="s">
        <v>1377</v>
      </c>
      <c r="Q363" s="48"/>
      <c r="R363" s="49">
        <v>44197</v>
      </c>
      <c r="S363" s="49">
        <v>44531</v>
      </c>
      <c r="T363" s="49">
        <v>44531</v>
      </c>
      <c r="U363" s="24"/>
      <c r="V363" s="50">
        <f t="shared" si="8"/>
        <v>0</v>
      </c>
      <c r="W363" s="50"/>
      <c r="X363" s="50"/>
      <c r="Y363" s="50"/>
      <c r="Z363" s="50"/>
      <c r="AA363" s="50"/>
      <c r="AB363" s="50"/>
      <c r="AC363" s="50"/>
    </row>
    <row r="364" s="1" customFormat="1" ht="36" spans="1:29">
      <c r="A364" s="23">
        <v>356</v>
      </c>
      <c r="B364" s="23" t="s">
        <v>31</v>
      </c>
      <c r="C364" s="25" t="s">
        <v>712</v>
      </c>
      <c r="D364" s="129" t="s">
        <v>1378</v>
      </c>
      <c r="E364" s="23" t="s">
        <v>1379</v>
      </c>
      <c r="F364" s="23"/>
      <c r="G364" s="24" t="s">
        <v>127</v>
      </c>
      <c r="H364" s="24" t="s">
        <v>140</v>
      </c>
      <c r="I364" s="44">
        <v>110</v>
      </c>
      <c r="J364" s="44">
        <v>110</v>
      </c>
      <c r="K364" s="44"/>
      <c r="L364" s="44"/>
      <c r="M364" s="44"/>
      <c r="N364" s="23" t="s">
        <v>1354</v>
      </c>
      <c r="O364" s="43" t="s">
        <v>1359</v>
      </c>
      <c r="P364" s="25" t="s">
        <v>1380</v>
      </c>
      <c r="Q364" s="48"/>
      <c r="R364" s="49">
        <v>44256</v>
      </c>
      <c r="S364" s="49">
        <v>44531</v>
      </c>
      <c r="T364" s="49">
        <v>44531</v>
      </c>
      <c r="U364" s="24"/>
      <c r="V364" s="50">
        <f t="shared" si="8"/>
        <v>0</v>
      </c>
      <c r="W364" s="50"/>
      <c r="X364" s="50"/>
      <c r="Y364" s="50"/>
      <c r="Z364" s="50"/>
      <c r="AA364" s="50"/>
      <c r="AB364" s="50"/>
      <c r="AC364" s="50"/>
    </row>
    <row r="365" s="1" customFormat="1" ht="24" spans="1:29">
      <c r="A365" s="23">
        <v>357</v>
      </c>
      <c r="B365" s="23" t="s">
        <v>31</v>
      </c>
      <c r="C365" s="25" t="s">
        <v>712</v>
      </c>
      <c r="D365" s="23" t="s">
        <v>1381</v>
      </c>
      <c r="E365" s="23" t="s">
        <v>1382</v>
      </c>
      <c r="F365" s="23"/>
      <c r="G365" s="24" t="s">
        <v>217</v>
      </c>
      <c r="H365" s="24" t="s">
        <v>218</v>
      </c>
      <c r="I365" s="26">
        <v>126</v>
      </c>
      <c r="J365" s="26">
        <v>126</v>
      </c>
      <c r="K365" s="44"/>
      <c r="L365" s="44"/>
      <c r="M365" s="44"/>
      <c r="N365" s="23" t="s">
        <v>1354</v>
      </c>
      <c r="O365" s="43" t="s">
        <v>1383</v>
      </c>
      <c r="P365" s="25" t="s">
        <v>1384</v>
      </c>
      <c r="Q365" s="48"/>
      <c r="R365" s="49">
        <v>44197</v>
      </c>
      <c r="S365" s="49">
        <v>44531</v>
      </c>
      <c r="T365" s="49">
        <v>44531</v>
      </c>
      <c r="U365" s="24"/>
      <c r="V365" s="50">
        <f t="shared" si="8"/>
        <v>0</v>
      </c>
      <c r="W365" s="50"/>
      <c r="X365" s="50"/>
      <c r="Y365" s="50"/>
      <c r="Z365" s="50"/>
      <c r="AA365" s="50"/>
      <c r="AB365" s="50"/>
      <c r="AC365" s="50"/>
    </row>
    <row r="366" s="1" customFormat="1" ht="47.25" customHeight="1" spans="1:29">
      <c r="A366" s="23">
        <v>358</v>
      </c>
      <c r="B366" s="23" t="s">
        <v>31</v>
      </c>
      <c r="C366" s="25" t="s">
        <v>712</v>
      </c>
      <c r="D366" s="129" t="s">
        <v>1385</v>
      </c>
      <c r="E366" s="23" t="s">
        <v>1386</v>
      </c>
      <c r="F366" s="23"/>
      <c r="G366" s="24" t="s">
        <v>110</v>
      </c>
      <c r="H366" s="24" t="s">
        <v>808</v>
      </c>
      <c r="I366" s="26">
        <v>119</v>
      </c>
      <c r="J366" s="26">
        <v>119</v>
      </c>
      <c r="K366" s="44"/>
      <c r="L366" s="44"/>
      <c r="M366" s="44"/>
      <c r="N366" s="23" t="s">
        <v>1354</v>
      </c>
      <c r="O366" s="43" t="s">
        <v>1387</v>
      </c>
      <c r="P366" s="25" t="s">
        <v>1388</v>
      </c>
      <c r="Q366" s="48"/>
      <c r="R366" s="49">
        <v>44197</v>
      </c>
      <c r="S366" s="49">
        <v>44531</v>
      </c>
      <c r="T366" s="49">
        <v>44531</v>
      </c>
      <c r="U366" s="24"/>
      <c r="V366" s="50">
        <f t="shared" si="8"/>
        <v>0</v>
      </c>
      <c r="W366" s="50"/>
      <c r="X366" s="50"/>
      <c r="Y366" s="50"/>
      <c r="Z366" s="50"/>
      <c r="AA366" s="50"/>
      <c r="AB366" s="50"/>
      <c r="AC366" s="50"/>
    </row>
    <row r="367" s="1" customFormat="1" ht="48" customHeight="1" spans="1:29">
      <c r="A367" s="23">
        <v>359</v>
      </c>
      <c r="B367" s="23" t="s">
        <v>31</v>
      </c>
      <c r="C367" s="25" t="s">
        <v>712</v>
      </c>
      <c r="D367" s="25" t="s">
        <v>1389</v>
      </c>
      <c r="E367" s="25" t="s">
        <v>1390</v>
      </c>
      <c r="F367" s="23"/>
      <c r="G367" s="24" t="s">
        <v>76</v>
      </c>
      <c r="H367" s="24" t="s">
        <v>1391</v>
      </c>
      <c r="I367" s="44">
        <v>98</v>
      </c>
      <c r="J367" s="44">
        <v>98</v>
      </c>
      <c r="K367" s="44"/>
      <c r="L367" s="44"/>
      <c r="M367" s="44"/>
      <c r="N367" s="23" t="s">
        <v>1354</v>
      </c>
      <c r="O367" s="43" t="s">
        <v>1392</v>
      </c>
      <c r="P367" s="25" t="s">
        <v>1393</v>
      </c>
      <c r="Q367" s="48"/>
      <c r="R367" s="49">
        <v>44197</v>
      </c>
      <c r="S367" s="49">
        <v>44531</v>
      </c>
      <c r="T367" s="49">
        <v>44531</v>
      </c>
      <c r="U367" s="24"/>
      <c r="V367" s="50">
        <f t="shared" si="8"/>
        <v>0</v>
      </c>
      <c r="W367" s="50"/>
      <c r="X367" s="50"/>
      <c r="Y367" s="50"/>
      <c r="Z367" s="50"/>
      <c r="AA367" s="50"/>
      <c r="AB367" s="50"/>
      <c r="AC367" s="50"/>
    </row>
    <row r="368" s="1" customFormat="1" ht="57.75" customHeight="1" spans="1:29">
      <c r="A368" s="23">
        <v>360</v>
      </c>
      <c r="B368" s="23" t="s">
        <v>31</v>
      </c>
      <c r="C368" s="25" t="s">
        <v>712</v>
      </c>
      <c r="D368" s="23" t="s">
        <v>1394</v>
      </c>
      <c r="E368" s="23" t="s">
        <v>1395</v>
      </c>
      <c r="F368" s="23"/>
      <c r="G368" s="23" t="s">
        <v>115</v>
      </c>
      <c r="H368" s="24" t="s">
        <v>787</v>
      </c>
      <c r="I368" s="26">
        <v>126</v>
      </c>
      <c r="J368" s="44">
        <v>126</v>
      </c>
      <c r="K368" s="44"/>
      <c r="L368" s="44"/>
      <c r="M368" s="26"/>
      <c r="N368" s="23" t="s">
        <v>1354</v>
      </c>
      <c r="O368" s="83" t="s">
        <v>1396</v>
      </c>
      <c r="P368" s="23" t="s">
        <v>1397</v>
      </c>
      <c r="Q368" s="48"/>
      <c r="R368" s="49">
        <v>44317</v>
      </c>
      <c r="S368" s="49">
        <v>44531</v>
      </c>
      <c r="T368" s="49">
        <v>44545</v>
      </c>
      <c r="U368" s="24"/>
      <c r="V368" s="50">
        <f t="shared" si="8"/>
        <v>0</v>
      </c>
      <c r="W368" s="50"/>
      <c r="X368" s="50"/>
      <c r="Y368" s="50"/>
      <c r="Z368" s="50"/>
      <c r="AA368" s="50"/>
      <c r="AB368" s="50"/>
      <c r="AC368" s="50"/>
    </row>
    <row r="369" s="1" customFormat="1" ht="58.5" customHeight="1" spans="1:29">
      <c r="A369" s="23">
        <v>361</v>
      </c>
      <c r="B369" s="23" t="s">
        <v>31</v>
      </c>
      <c r="C369" s="25" t="s">
        <v>712</v>
      </c>
      <c r="D369" s="25" t="s">
        <v>1398</v>
      </c>
      <c r="E369" s="23" t="s">
        <v>1399</v>
      </c>
      <c r="F369" s="23"/>
      <c r="G369" s="24" t="s">
        <v>148</v>
      </c>
      <c r="H369" s="24" t="s">
        <v>825</v>
      </c>
      <c r="I369" s="26">
        <v>125</v>
      </c>
      <c r="J369" s="44">
        <v>125</v>
      </c>
      <c r="K369" s="44"/>
      <c r="L369" s="44"/>
      <c r="M369" s="26"/>
      <c r="N369" s="23" t="s">
        <v>1354</v>
      </c>
      <c r="O369" s="43" t="s">
        <v>1400</v>
      </c>
      <c r="P369" s="25" t="s">
        <v>1401</v>
      </c>
      <c r="Q369" s="48"/>
      <c r="R369" s="49">
        <v>44256</v>
      </c>
      <c r="S369" s="49">
        <v>44440</v>
      </c>
      <c r="T369" s="49">
        <v>44531</v>
      </c>
      <c r="U369" s="24"/>
      <c r="V369" s="50">
        <f t="shared" si="8"/>
        <v>0</v>
      </c>
      <c r="W369" s="50"/>
      <c r="X369" s="50"/>
      <c r="Y369" s="50"/>
      <c r="Z369" s="50"/>
      <c r="AA369" s="50"/>
      <c r="AB369" s="50"/>
      <c r="AC369" s="50"/>
    </row>
    <row r="370" s="1" customFormat="1" ht="52.5" customHeight="1" spans="1:29">
      <c r="A370" s="23">
        <v>362</v>
      </c>
      <c r="B370" s="23" t="s">
        <v>31</v>
      </c>
      <c r="C370" s="25" t="s">
        <v>712</v>
      </c>
      <c r="D370" s="23" t="s">
        <v>1402</v>
      </c>
      <c r="E370" s="23" t="s">
        <v>1403</v>
      </c>
      <c r="F370" s="23"/>
      <c r="G370" s="24" t="s">
        <v>127</v>
      </c>
      <c r="H370" s="24" t="s">
        <v>1020</v>
      </c>
      <c r="I370" s="44">
        <v>146</v>
      </c>
      <c r="J370" s="44">
        <v>146</v>
      </c>
      <c r="K370" s="44"/>
      <c r="L370" s="44"/>
      <c r="M370" s="44"/>
      <c r="N370" s="23" t="s">
        <v>1354</v>
      </c>
      <c r="O370" s="43" t="s">
        <v>1404</v>
      </c>
      <c r="P370" s="23" t="s">
        <v>1405</v>
      </c>
      <c r="Q370" s="48"/>
      <c r="R370" s="49">
        <v>44256</v>
      </c>
      <c r="S370" s="49">
        <v>44378</v>
      </c>
      <c r="T370" s="49">
        <v>44531</v>
      </c>
      <c r="U370" s="24"/>
      <c r="V370" s="50">
        <f t="shared" si="8"/>
        <v>0</v>
      </c>
      <c r="W370" s="50"/>
      <c r="X370" s="50"/>
      <c r="Y370" s="50"/>
      <c r="Z370" s="50"/>
      <c r="AA370" s="50"/>
      <c r="AB370" s="50"/>
      <c r="AC370" s="50"/>
    </row>
    <row r="371" s="1" customFormat="1" ht="68.25" customHeight="1" spans="1:29">
      <c r="A371" s="23">
        <v>363</v>
      </c>
      <c r="B371" s="23" t="s">
        <v>31</v>
      </c>
      <c r="C371" s="25" t="s">
        <v>712</v>
      </c>
      <c r="D371" s="25" t="s">
        <v>1406</v>
      </c>
      <c r="E371" s="25" t="s">
        <v>1407</v>
      </c>
      <c r="F371" s="24"/>
      <c r="G371" s="23" t="s">
        <v>115</v>
      </c>
      <c r="H371" s="25" t="s">
        <v>294</v>
      </c>
      <c r="I371" s="26">
        <v>13</v>
      </c>
      <c r="J371" s="44">
        <v>13</v>
      </c>
      <c r="K371" s="44"/>
      <c r="L371" s="44"/>
      <c r="M371" s="44"/>
      <c r="N371" s="24" t="s">
        <v>669</v>
      </c>
      <c r="O371" s="83" t="s">
        <v>1408</v>
      </c>
      <c r="P371" s="25" t="s">
        <v>1409</v>
      </c>
      <c r="Q371" s="24"/>
      <c r="R371" s="25" t="s">
        <v>628</v>
      </c>
      <c r="S371" s="25" t="s">
        <v>706</v>
      </c>
      <c r="T371" s="88">
        <v>44555</v>
      </c>
      <c r="U371" s="23"/>
      <c r="V371" s="50">
        <f t="shared" si="8"/>
        <v>0</v>
      </c>
      <c r="W371" s="50"/>
      <c r="X371" s="50"/>
      <c r="Y371" s="50"/>
      <c r="Z371" s="50"/>
      <c r="AA371" s="50"/>
      <c r="AB371" s="50"/>
      <c r="AC371" s="50"/>
    </row>
    <row r="372" s="1" customFormat="1" ht="39.75" customHeight="1" spans="1:29">
      <c r="A372" s="23">
        <v>364</v>
      </c>
      <c r="B372" s="23" t="s">
        <v>31</v>
      </c>
      <c r="C372" s="25" t="s">
        <v>712</v>
      </c>
      <c r="D372" s="25" t="s">
        <v>1410</v>
      </c>
      <c r="E372" s="25" t="s">
        <v>1411</v>
      </c>
      <c r="F372" s="25"/>
      <c r="G372" s="25" t="s">
        <v>484</v>
      </c>
      <c r="H372" s="23" t="s">
        <v>37</v>
      </c>
      <c r="I372" s="26">
        <v>550</v>
      </c>
      <c r="J372" s="26">
        <v>60</v>
      </c>
      <c r="K372" s="26"/>
      <c r="L372" s="26">
        <v>290</v>
      </c>
      <c r="M372" s="26">
        <v>200</v>
      </c>
      <c r="N372" s="24" t="s">
        <v>669</v>
      </c>
      <c r="O372" s="83" t="s">
        <v>1412</v>
      </c>
      <c r="P372" s="25" t="s">
        <v>1413</v>
      </c>
      <c r="Q372" s="23"/>
      <c r="R372" s="51">
        <v>44228</v>
      </c>
      <c r="S372" s="51">
        <v>44531</v>
      </c>
      <c r="T372" s="51">
        <v>44550</v>
      </c>
      <c r="U372" s="23"/>
      <c r="V372" s="50">
        <f t="shared" si="8"/>
        <v>0</v>
      </c>
      <c r="W372" s="50"/>
      <c r="X372" s="50"/>
      <c r="Y372" s="50"/>
      <c r="Z372" s="50"/>
      <c r="AA372" s="50"/>
      <c r="AB372" s="50"/>
      <c r="AC372" s="50"/>
    </row>
    <row r="373" s="1" customFormat="1" ht="39" customHeight="1" spans="1:29">
      <c r="A373" s="23">
        <v>365</v>
      </c>
      <c r="B373" s="23" t="s">
        <v>31</v>
      </c>
      <c r="C373" s="25" t="s">
        <v>712</v>
      </c>
      <c r="D373" s="25" t="s">
        <v>1414</v>
      </c>
      <c r="E373" s="25" t="s">
        <v>1415</v>
      </c>
      <c r="F373" s="25"/>
      <c r="G373" s="25" t="s">
        <v>484</v>
      </c>
      <c r="H373" s="23" t="s">
        <v>37</v>
      </c>
      <c r="I373" s="26">
        <v>200</v>
      </c>
      <c r="J373" s="26"/>
      <c r="K373" s="26"/>
      <c r="L373" s="26">
        <v>200</v>
      </c>
      <c r="M373" s="26"/>
      <c r="N373" s="24" t="s">
        <v>669</v>
      </c>
      <c r="O373" s="83" t="s">
        <v>1416</v>
      </c>
      <c r="P373" s="25" t="s">
        <v>1417</v>
      </c>
      <c r="Q373" s="23"/>
      <c r="R373" s="51">
        <v>44228</v>
      </c>
      <c r="S373" s="51">
        <v>44531</v>
      </c>
      <c r="T373" s="51">
        <v>44550</v>
      </c>
      <c r="U373" s="23"/>
      <c r="V373" s="50">
        <f t="shared" si="8"/>
        <v>0</v>
      </c>
      <c r="W373" s="50"/>
      <c r="X373" s="50"/>
      <c r="Y373" s="50"/>
      <c r="Z373" s="50"/>
      <c r="AA373" s="50"/>
      <c r="AB373" s="50"/>
      <c r="AC373" s="50"/>
    </row>
    <row r="374" s="1" customFormat="1" ht="39.95" customHeight="1" spans="1:29">
      <c r="A374" s="23">
        <v>366</v>
      </c>
      <c r="B374" s="23" t="s">
        <v>31</v>
      </c>
      <c r="C374" s="25" t="s">
        <v>712</v>
      </c>
      <c r="D374" s="25" t="s">
        <v>1418</v>
      </c>
      <c r="E374" s="25" t="s">
        <v>1419</v>
      </c>
      <c r="F374" s="25"/>
      <c r="G374" s="25" t="s">
        <v>484</v>
      </c>
      <c r="H374" s="23" t="s">
        <v>37</v>
      </c>
      <c r="I374" s="26">
        <v>900</v>
      </c>
      <c r="J374" s="26">
        <v>52</v>
      </c>
      <c r="K374" s="26"/>
      <c r="L374" s="26">
        <f>699.9-52</f>
        <v>647.9</v>
      </c>
      <c r="M374" s="26">
        <v>200.1</v>
      </c>
      <c r="N374" s="24" t="s">
        <v>669</v>
      </c>
      <c r="O374" s="83" t="s">
        <v>1420</v>
      </c>
      <c r="P374" s="25" t="s">
        <v>1421</v>
      </c>
      <c r="Q374" s="23"/>
      <c r="R374" s="51">
        <v>44228</v>
      </c>
      <c r="S374" s="51">
        <v>44531</v>
      </c>
      <c r="T374" s="51">
        <v>44550</v>
      </c>
      <c r="U374" s="23"/>
      <c r="V374" s="50">
        <f t="shared" si="8"/>
        <v>0</v>
      </c>
      <c r="W374" s="50"/>
      <c r="X374" s="50"/>
      <c r="Y374" s="50"/>
      <c r="Z374" s="50"/>
      <c r="AA374" s="50"/>
      <c r="AB374" s="50"/>
      <c r="AC374" s="50"/>
    </row>
    <row r="375" s="1" customFormat="1" ht="51.75" customHeight="1" spans="1:29">
      <c r="A375" s="23">
        <v>367</v>
      </c>
      <c r="B375" s="23" t="s">
        <v>31</v>
      </c>
      <c r="C375" s="25" t="s">
        <v>712</v>
      </c>
      <c r="D375" s="25" t="s">
        <v>1422</v>
      </c>
      <c r="E375" s="25" t="s">
        <v>1423</v>
      </c>
      <c r="F375" s="25"/>
      <c r="G375" s="25" t="s">
        <v>101</v>
      </c>
      <c r="H375" s="25" t="s">
        <v>102</v>
      </c>
      <c r="I375" s="26">
        <v>85</v>
      </c>
      <c r="J375" s="26"/>
      <c r="K375" s="26"/>
      <c r="L375" s="26"/>
      <c r="M375" s="26">
        <v>85</v>
      </c>
      <c r="N375" s="24" t="s">
        <v>653</v>
      </c>
      <c r="O375" s="83" t="s">
        <v>1424</v>
      </c>
      <c r="P375" s="25" t="s">
        <v>1425</v>
      </c>
      <c r="Q375" s="51">
        <v>44378</v>
      </c>
      <c r="R375" s="51">
        <v>44387</v>
      </c>
      <c r="S375" s="51" t="s">
        <v>1426</v>
      </c>
      <c r="T375" s="51">
        <v>44469</v>
      </c>
      <c r="U375" s="24"/>
      <c r="V375" s="50">
        <f t="shared" si="8"/>
        <v>0</v>
      </c>
      <c r="W375" s="50"/>
      <c r="X375" s="50"/>
      <c r="Y375" s="50"/>
      <c r="Z375" s="50"/>
      <c r="AA375" s="50"/>
      <c r="AB375" s="50"/>
      <c r="AC375" s="50"/>
    </row>
    <row r="376" s="1" customFormat="1" ht="50.25" customHeight="1" spans="1:29">
      <c r="A376" s="23">
        <v>368</v>
      </c>
      <c r="B376" s="23" t="s">
        <v>31</v>
      </c>
      <c r="C376" s="25" t="s">
        <v>712</v>
      </c>
      <c r="D376" s="25" t="s">
        <v>1427</v>
      </c>
      <c r="E376" s="25" t="s">
        <v>1428</v>
      </c>
      <c r="F376" s="25"/>
      <c r="G376" s="25" t="s">
        <v>101</v>
      </c>
      <c r="H376" s="25" t="s">
        <v>500</v>
      </c>
      <c r="I376" s="26">
        <v>68</v>
      </c>
      <c r="J376" s="26"/>
      <c r="K376" s="26"/>
      <c r="L376" s="26"/>
      <c r="M376" s="26">
        <v>68</v>
      </c>
      <c r="N376" s="24" t="s">
        <v>653</v>
      </c>
      <c r="O376" s="83" t="s">
        <v>1424</v>
      </c>
      <c r="P376" s="25" t="s">
        <v>1429</v>
      </c>
      <c r="Q376" s="51">
        <v>44378</v>
      </c>
      <c r="R376" s="51">
        <v>44387</v>
      </c>
      <c r="S376" s="51" t="s">
        <v>1426</v>
      </c>
      <c r="T376" s="51">
        <v>44467</v>
      </c>
      <c r="U376" s="24"/>
      <c r="V376" s="50">
        <f t="shared" si="8"/>
        <v>0</v>
      </c>
      <c r="W376" s="50"/>
      <c r="X376" s="50"/>
      <c r="Y376" s="50"/>
      <c r="Z376" s="50"/>
      <c r="AA376" s="50"/>
      <c r="AB376" s="50"/>
      <c r="AC376" s="50"/>
    </row>
    <row r="377" s="5" customFormat="1" ht="75.75" customHeight="1" spans="1:29">
      <c r="A377" s="23">
        <v>369</v>
      </c>
      <c r="B377" s="23" t="s">
        <v>31</v>
      </c>
      <c r="C377" s="25" t="s">
        <v>712</v>
      </c>
      <c r="D377" s="25" t="s">
        <v>1430</v>
      </c>
      <c r="E377" s="25" t="s">
        <v>1431</v>
      </c>
      <c r="F377" s="73"/>
      <c r="G377" s="25" t="s">
        <v>91</v>
      </c>
      <c r="H377" s="25" t="s">
        <v>389</v>
      </c>
      <c r="I377" s="26">
        <v>90</v>
      </c>
      <c r="J377" s="26"/>
      <c r="K377" s="26"/>
      <c r="L377" s="26"/>
      <c r="M377" s="26">
        <v>90</v>
      </c>
      <c r="N377" s="24" t="s">
        <v>653</v>
      </c>
      <c r="O377" s="83" t="s">
        <v>1432</v>
      </c>
      <c r="P377" s="25" t="s">
        <v>1433</v>
      </c>
      <c r="Q377" s="25"/>
      <c r="R377" s="25" t="s">
        <v>684</v>
      </c>
      <c r="S377" s="25" t="s">
        <v>1434</v>
      </c>
      <c r="T377" s="25" t="s">
        <v>685</v>
      </c>
      <c r="U377" s="24"/>
      <c r="V377" s="50">
        <f t="shared" si="8"/>
        <v>0</v>
      </c>
      <c r="W377" s="134"/>
      <c r="X377" s="134"/>
      <c r="Y377" s="134"/>
      <c r="Z377" s="134"/>
      <c r="AA377" s="134"/>
      <c r="AB377" s="134"/>
      <c r="AC377" s="134"/>
    </row>
    <row r="378" ht="71.25" customHeight="1" spans="1:22">
      <c r="A378" s="23">
        <v>370</v>
      </c>
      <c r="B378" s="23" t="s">
        <v>31</v>
      </c>
      <c r="C378" s="25" t="s">
        <v>712</v>
      </c>
      <c r="D378" s="25" t="s">
        <v>1435</v>
      </c>
      <c r="E378" s="25" t="s">
        <v>1436</v>
      </c>
      <c r="F378" s="25"/>
      <c r="G378" s="25" t="s">
        <v>380</v>
      </c>
      <c r="H378" s="25" t="s">
        <v>381</v>
      </c>
      <c r="I378" s="26">
        <v>182</v>
      </c>
      <c r="J378" s="26">
        <v>182</v>
      </c>
      <c r="K378" s="26"/>
      <c r="L378" s="26"/>
      <c r="M378" s="26"/>
      <c r="N378" s="25" t="s">
        <v>1437</v>
      </c>
      <c r="O378" s="83" t="s">
        <v>1438</v>
      </c>
      <c r="P378" s="25" t="s">
        <v>1439</v>
      </c>
      <c r="Q378" s="51">
        <v>44409</v>
      </c>
      <c r="R378" s="51">
        <v>44440</v>
      </c>
      <c r="S378" s="51">
        <v>44510</v>
      </c>
      <c r="T378" s="51">
        <v>44531</v>
      </c>
      <c r="U378" s="49"/>
      <c r="V378" s="50">
        <f t="shared" si="8"/>
        <v>0</v>
      </c>
    </row>
    <row r="379" ht="60.75" customHeight="1" spans="1:22">
      <c r="A379" s="23">
        <v>371</v>
      </c>
      <c r="B379" s="23" t="s">
        <v>31</v>
      </c>
      <c r="C379" s="25" t="s">
        <v>712</v>
      </c>
      <c r="D379" s="25" t="s">
        <v>1440</v>
      </c>
      <c r="E379" s="25" t="s">
        <v>1441</v>
      </c>
      <c r="F379" s="25"/>
      <c r="G379" s="25" t="s">
        <v>161</v>
      </c>
      <c r="H379" s="25" t="s">
        <v>519</v>
      </c>
      <c r="I379" s="26">
        <v>40</v>
      </c>
      <c r="J379" s="26"/>
      <c r="K379" s="26"/>
      <c r="L379" s="26"/>
      <c r="M379" s="26">
        <v>40</v>
      </c>
      <c r="N379" s="24" t="s">
        <v>1437</v>
      </c>
      <c r="O379" s="83" t="s">
        <v>1442</v>
      </c>
      <c r="P379" s="25" t="s">
        <v>1443</v>
      </c>
      <c r="Q379" s="51">
        <v>44378</v>
      </c>
      <c r="R379" s="51">
        <v>44407</v>
      </c>
      <c r="S379" s="51">
        <v>44470</v>
      </c>
      <c r="T379" s="51">
        <v>44484</v>
      </c>
      <c r="U379" s="49"/>
      <c r="V379" s="47"/>
    </row>
    <row r="380" ht="86.25" customHeight="1" spans="1:22">
      <c r="A380" s="23">
        <v>372</v>
      </c>
      <c r="B380" s="23" t="s">
        <v>31</v>
      </c>
      <c r="C380" s="25" t="s">
        <v>712</v>
      </c>
      <c r="D380" s="25" t="s">
        <v>1444</v>
      </c>
      <c r="E380" s="25" t="s">
        <v>1445</v>
      </c>
      <c r="F380" s="24"/>
      <c r="G380" s="23" t="s">
        <v>115</v>
      </c>
      <c r="H380" s="25" t="s">
        <v>294</v>
      </c>
      <c r="I380" s="26">
        <v>35</v>
      </c>
      <c r="J380" s="44">
        <v>35</v>
      </c>
      <c r="K380" s="44"/>
      <c r="L380" s="44"/>
      <c r="M380" s="44"/>
      <c r="N380" s="24" t="s">
        <v>653</v>
      </c>
      <c r="O380" s="83" t="s">
        <v>1446</v>
      </c>
      <c r="P380" s="25" t="s">
        <v>1447</v>
      </c>
      <c r="Q380" s="24"/>
      <c r="R380" s="25" t="s">
        <v>1448</v>
      </c>
      <c r="S380" s="25" t="s">
        <v>1449</v>
      </c>
      <c r="T380" s="25" t="s">
        <v>629</v>
      </c>
      <c r="U380" s="23"/>
      <c r="V380" s="47"/>
    </row>
    <row r="381" ht="54.6" customHeight="1" spans="1:22">
      <c r="A381" s="23">
        <v>373</v>
      </c>
      <c r="B381" s="23" t="s">
        <v>31</v>
      </c>
      <c r="C381" s="25" t="s">
        <v>712</v>
      </c>
      <c r="D381" s="113" t="s">
        <v>1450</v>
      </c>
      <c r="E381" s="113" t="s">
        <v>1451</v>
      </c>
      <c r="F381" s="125"/>
      <c r="G381" s="113" t="s">
        <v>916</v>
      </c>
      <c r="H381" s="113" t="s">
        <v>37</v>
      </c>
      <c r="I381" s="125">
        <v>800</v>
      </c>
      <c r="J381" s="125">
        <v>36.7</v>
      </c>
      <c r="K381" s="125"/>
      <c r="L381" s="125"/>
      <c r="M381" s="125">
        <v>763.3</v>
      </c>
      <c r="N381" s="25" t="s">
        <v>653</v>
      </c>
      <c r="O381" s="130" t="s">
        <v>917</v>
      </c>
      <c r="P381" s="113" t="s">
        <v>918</v>
      </c>
      <c r="Q381" s="113"/>
      <c r="R381" s="113" t="s">
        <v>677</v>
      </c>
      <c r="S381" s="113" t="s">
        <v>1452</v>
      </c>
      <c r="T381" s="113" t="s">
        <v>706</v>
      </c>
      <c r="U381" s="23"/>
      <c r="V381" s="47"/>
    </row>
    <row r="382" s="6" customFormat="1" ht="31.9" customHeight="1" spans="1:29">
      <c r="A382" s="18" t="s">
        <v>1453</v>
      </c>
      <c r="B382" s="19"/>
      <c r="C382" s="19"/>
      <c r="D382" s="19"/>
      <c r="E382" s="20"/>
      <c r="F382" s="21"/>
      <c r="G382" s="75"/>
      <c r="H382" s="75"/>
      <c r="I382" s="21">
        <f t="shared" ref="I382:M382" si="10">SUM(I383:I386)</f>
        <v>615.39</v>
      </c>
      <c r="J382" s="21">
        <f t="shared" si="10"/>
        <v>0</v>
      </c>
      <c r="K382" s="21">
        <f t="shared" si="10"/>
        <v>0</v>
      </c>
      <c r="L382" s="21">
        <f t="shared" si="10"/>
        <v>30.39</v>
      </c>
      <c r="M382" s="21">
        <f t="shared" si="10"/>
        <v>585</v>
      </c>
      <c r="N382" s="85"/>
      <c r="O382" s="132"/>
      <c r="P382" s="133"/>
      <c r="Q382" s="133"/>
      <c r="R382" s="133"/>
      <c r="S382" s="133"/>
      <c r="T382" s="133"/>
      <c r="U382" s="17"/>
      <c r="V382" s="135"/>
      <c r="W382" s="135"/>
      <c r="X382" s="135"/>
      <c r="Y382" s="135"/>
      <c r="Z382" s="135"/>
      <c r="AA382" s="135"/>
      <c r="AB382" s="135"/>
      <c r="AC382" s="135"/>
    </row>
    <row r="383" ht="36" customHeight="1" spans="1:22">
      <c r="A383" s="23">
        <v>374</v>
      </c>
      <c r="B383" s="23" t="s">
        <v>31</v>
      </c>
      <c r="C383" s="24" t="s">
        <v>1454</v>
      </c>
      <c r="D383" s="23" t="s">
        <v>1455</v>
      </c>
      <c r="E383" s="23" t="s">
        <v>1456</v>
      </c>
      <c r="F383" s="24"/>
      <c r="G383" s="24" t="s">
        <v>36</v>
      </c>
      <c r="H383" s="24" t="s">
        <v>37</v>
      </c>
      <c r="I383" s="44">
        <v>30.39</v>
      </c>
      <c r="J383" s="44"/>
      <c r="K383" s="44"/>
      <c r="L383" s="44">
        <v>30.39</v>
      </c>
      <c r="M383" s="44"/>
      <c r="N383" s="24" t="s">
        <v>1457</v>
      </c>
      <c r="O383" s="43" t="s">
        <v>1458</v>
      </c>
      <c r="P383" s="23" t="s">
        <v>1458</v>
      </c>
      <c r="Q383" s="24"/>
      <c r="R383" s="88">
        <v>44228</v>
      </c>
      <c r="S383" s="88">
        <v>44247</v>
      </c>
      <c r="T383" s="88">
        <v>44260</v>
      </c>
      <c r="U383" s="24"/>
      <c r="V383" s="47"/>
    </row>
    <row r="384" spans="1:22">
      <c r="A384" s="23">
        <v>375</v>
      </c>
      <c r="B384" s="23" t="s">
        <v>31</v>
      </c>
      <c r="C384" s="23" t="s">
        <v>1454</v>
      </c>
      <c r="D384" s="23" t="s">
        <v>1459</v>
      </c>
      <c r="E384" s="23" t="s">
        <v>1460</v>
      </c>
      <c r="F384" s="23"/>
      <c r="G384" s="23" t="s">
        <v>36</v>
      </c>
      <c r="H384" s="23" t="s">
        <v>37</v>
      </c>
      <c r="I384" s="26">
        <v>300</v>
      </c>
      <c r="J384" s="26"/>
      <c r="K384" s="26"/>
      <c r="L384" s="26"/>
      <c r="M384" s="26">
        <v>300</v>
      </c>
      <c r="N384" s="23" t="s">
        <v>1461</v>
      </c>
      <c r="O384" s="43" t="s">
        <v>1462</v>
      </c>
      <c r="P384" s="23"/>
      <c r="Q384" s="24"/>
      <c r="R384" s="88">
        <v>44247</v>
      </c>
      <c r="S384" s="88">
        <v>44501</v>
      </c>
      <c r="T384" s="88">
        <v>44520</v>
      </c>
      <c r="U384" s="24"/>
      <c r="V384" s="47"/>
    </row>
    <row r="385" ht="24" spans="1:22">
      <c r="A385" s="23">
        <v>376</v>
      </c>
      <c r="B385" s="23" t="s">
        <v>31</v>
      </c>
      <c r="C385" s="23" t="s">
        <v>1454</v>
      </c>
      <c r="D385" s="23" t="s">
        <v>1463</v>
      </c>
      <c r="E385" s="23" t="s">
        <v>1464</v>
      </c>
      <c r="F385" s="23"/>
      <c r="G385" s="23" t="s">
        <v>36</v>
      </c>
      <c r="H385" s="23" t="s">
        <v>37</v>
      </c>
      <c r="I385" s="26">
        <v>200</v>
      </c>
      <c r="J385" s="26"/>
      <c r="K385" s="26"/>
      <c r="L385" s="26"/>
      <c r="M385" s="26">
        <v>200</v>
      </c>
      <c r="N385" s="23" t="s">
        <v>1461</v>
      </c>
      <c r="O385" s="43" t="s">
        <v>1465</v>
      </c>
      <c r="P385" s="23"/>
      <c r="Q385" s="24"/>
      <c r="R385" s="88">
        <v>44247</v>
      </c>
      <c r="S385" s="88">
        <v>44501</v>
      </c>
      <c r="T385" s="88">
        <v>44520</v>
      </c>
      <c r="U385" s="24"/>
      <c r="V385" s="47"/>
    </row>
    <row r="386" ht="24" spans="1:22">
      <c r="A386" s="23">
        <v>377</v>
      </c>
      <c r="B386" s="23" t="s">
        <v>31</v>
      </c>
      <c r="C386" s="23" t="s">
        <v>1454</v>
      </c>
      <c r="D386" s="23" t="s">
        <v>1466</v>
      </c>
      <c r="E386" s="23" t="s">
        <v>1467</v>
      </c>
      <c r="F386" s="23"/>
      <c r="G386" s="23" t="s">
        <v>36</v>
      </c>
      <c r="H386" s="23" t="s">
        <v>37</v>
      </c>
      <c r="I386" s="26">
        <v>85</v>
      </c>
      <c r="J386" s="26"/>
      <c r="K386" s="26"/>
      <c r="L386" s="26"/>
      <c r="M386" s="26">
        <v>85</v>
      </c>
      <c r="N386" s="23" t="s">
        <v>1461</v>
      </c>
      <c r="O386" s="43" t="s">
        <v>1468</v>
      </c>
      <c r="P386" s="23"/>
      <c r="Q386" s="24"/>
      <c r="R386" s="88">
        <v>44247</v>
      </c>
      <c r="S386" s="88">
        <v>44501</v>
      </c>
      <c r="T386" s="88">
        <v>44520</v>
      </c>
      <c r="U386" s="24"/>
      <c r="V386" s="47"/>
    </row>
    <row r="393" spans="9:11">
      <c r="I393" s="7"/>
      <c r="J393" s="7"/>
      <c r="K393" s="7"/>
    </row>
    <row r="394" spans="8:8">
      <c r="H394" s="9"/>
    </row>
    <row r="395" spans="6:14">
      <c r="F395" s="136"/>
      <c r="G395" s="136"/>
      <c r="H395" s="136"/>
      <c r="I395" s="136"/>
      <c r="J395" s="136"/>
      <c r="K395" s="136"/>
      <c r="L395" s="137"/>
      <c r="M395" s="137"/>
      <c r="N395" s="136"/>
    </row>
    <row r="396" spans="6:14">
      <c r="F396" s="136"/>
      <c r="G396" s="136"/>
      <c r="H396" s="136"/>
      <c r="I396" s="137"/>
      <c r="J396" s="137"/>
      <c r="K396" s="137"/>
      <c r="L396" s="137"/>
      <c r="M396" s="137"/>
      <c r="N396" s="136"/>
    </row>
    <row r="397" spans="6:14">
      <c r="F397" s="136"/>
      <c r="G397" s="136"/>
      <c r="H397" s="136"/>
      <c r="I397" s="137"/>
      <c r="J397" s="137"/>
      <c r="K397" s="137"/>
      <c r="L397" s="137"/>
      <c r="M397" s="137"/>
      <c r="N397" s="136"/>
    </row>
    <row r="398" spans="6:14">
      <c r="F398" s="136"/>
      <c r="G398" s="136"/>
      <c r="H398" s="136"/>
      <c r="I398" s="137"/>
      <c r="J398" s="137"/>
      <c r="K398" s="137"/>
      <c r="L398" s="137"/>
      <c r="M398" s="137"/>
      <c r="N398" s="136"/>
    </row>
    <row r="399" spans="6:14">
      <c r="F399" s="136"/>
      <c r="G399" s="136"/>
      <c r="H399" s="136"/>
      <c r="I399" s="137"/>
      <c r="J399" s="137"/>
      <c r="K399" s="137"/>
      <c r="L399" s="137"/>
      <c r="M399" s="137"/>
      <c r="N399" s="136"/>
    </row>
    <row r="400" spans="6:14">
      <c r="F400" s="136"/>
      <c r="G400" s="136"/>
      <c r="H400" s="136"/>
      <c r="I400" s="137"/>
      <c r="J400" s="137"/>
      <c r="K400" s="137"/>
      <c r="L400" s="137"/>
      <c r="M400" s="137"/>
      <c r="N400" s="136"/>
    </row>
    <row r="401" spans="6:14">
      <c r="F401" s="136"/>
      <c r="G401" s="136"/>
      <c r="H401" s="136"/>
      <c r="I401" s="137"/>
      <c r="J401" s="137"/>
      <c r="K401" s="137"/>
      <c r="L401" s="137"/>
      <c r="M401" s="137"/>
      <c r="N401" s="136"/>
    </row>
    <row r="402" spans="6:14">
      <c r="F402" s="136"/>
      <c r="G402" s="136"/>
      <c r="H402" s="136"/>
      <c r="I402" s="137"/>
      <c r="J402" s="137"/>
      <c r="K402" s="137"/>
      <c r="L402" s="137"/>
      <c r="M402" s="137"/>
      <c r="N402" s="136"/>
    </row>
    <row r="403" spans="6:14">
      <c r="F403" s="136"/>
      <c r="G403" s="136"/>
      <c r="H403" s="136"/>
      <c r="I403" s="137"/>
      <c r="J403" s="137"/>
      <c r="K403" s="137"/>
      <c r="L403" s="137"/>
      <c r="M403" s="137"/>
      <c r="N403" s="136"/>
    </row>
    <row r="404" spans="6:14">
      <c r="F404" s="136"/>
      <c r="G404" s="136"/>
      <c r="H404" s="136"/>
      <c r="I404" s="137"/>
      <c r="J404" s="137"/>
      <c r="K404" s="137"/>
      <c r="L404" s="137"/>
      <c r="M404" s="137"/>
      <c r="N404" s="136"/>
    </row>
    <row r="405" spans="6:14">
      <c r="F405" s="136"/>
      <c r="G405" s="136"/>
      <c r="H405" s="136"/>
      <c r="I405" s="137"/>
      <c r="J405" s="137"/>
      <c r="K405" s="137"/>
      <c r="L405" s="137"/>
      <c r="M405" s="137"/>
      <c r="N405" s="136"/>
    </row>
    <row r="406" spans="6:14">
      <c r="F406" s="136"/>
      <c r="G406" s="136"/>
      <c r="H406" s="136"/>
      <c r="I406" s="137"/>
      <c r="J406" s="137"/>
      <c r="K406" s="137"/>
      <c r="L406" s="137"/>
      <c r="M406" s="137"/>
      <c r="N406" s="136"/>
    </row>
    <row r="407" spans="6:14">
      <c r="F407" s="136"/>
      <c r="G407" s="136"/>
      <c r="H407" s="136"/>
      <c r="I407" s="137"/>
      <c r="J407" s="137"/>
      <c r="K407" s="137"/>
      <c r="L407" s="137"/>
      <c r="M407" s="137"/>
      <c r="N407" s="136"/>
    </row>
    <row r="408" spans="6:14">
      <c r="F408" s="136"/>
      <c r="G408" s="136"/>
      <c r="H408" s="136"/>
      <c r="I408" s="137"/>
      <c r="J408" s="137"/>
      <c r="K408" s="137"/>
      <c r="L408" s="137"/>
      <c r="M408" s="137"/>
      <c r="N408" s="136"/>
    </row>
    <row r="409" spans="6:14">
      <c r="F409" s="136"/>
      <c r="G409" s="136"/>
      <c r="H409" s="136"/>
      <c r="I409" s="137"/>
      <c r="J409" s="137"/>
      <c r="K409" s="137"/>
      <c r="L409" s="137"/>
      <c r="M409" s="137"/>
      <c r="N409" s="136"/>
    </row>
  </sheetData>
  <mergeCells count="18">
    <mergeCell ref="A1:U1"/>
    <mergeCell ref="A2:U2"/>
    <mergeCell ref="A3:U3"/>
    <mergeCell ref="G4:H4"/>
    <mergeCell ref="I4:M4"/>
    <mergeCell ref="Q4:T4"/>
    <mergeCell ref="A6:E6"/>
    <mergeCell ref="A7:E7"/>
    <mergeCell ref="A172:E172"/>
    <mergeCell ref="A382:E382"/>
    <mergeCell ref="A4:A5"/>
    <mergeCell ref="B4:B5"/>
    <mergeCell ref="C4:C5"/>
    <mergeCell ref="D4:D5"/>
    <mergeCell ref="F4:F5"/>
    <mergeCell ref="O4:O5"/>
    <mergeCell ref="P4:P5"/>
    <mergeCell ref="U4:U5"/>
  </mergeCells>
  <conditionalFormatting sqref="D151">
    <cfRule type="duplicateValues" dxfId="0" priority="16"/>
  </conditionalFormatting>
  <conditionalFormatting sqref="D159">
    <cfRule type="duplicateValues" dxfId="0" priority="15"/>
  </conditionalFormatting>
  <conditionalFormatting sqref="D179">
    <cfRule type="duplicateValues" dxfId="0" priority="8"/>
  </conditionalFormatting>
  <conditionalFormatting sqref="D188">
    <cfRule type="duplicateValues" dxfId="0" priority="6"/>
  </conditionalFormatting>
  <conditionalFormatting sqref="D193">
    <cfRule type="duplicateValues" dxfId="0" priority="4"/>
  </conditionalFormatting>
  <conditionalFormatting sqref="D199">
    <cfRule type="duplicateValues" dxfId="0" priority="3"/>
  </conditionalFormatting>
  <conditionalFormatting sqref="D360">
    <cfRule type="duplicateValues" dxfId="0" priority="12"/>
  </conditionalFormatting>
  <conditionalFormatting sqref="D368">
    <cfRule type="duplicateValues" dxfId="0" priority="11"/>
  </conditionalFormatting>
  <conditionalFormatting sqref="D381">
    <cfRule type="duplicateValues" dxfId="0" priority="10"/>
  </conditionalFormatting>
  <conditionalFormatting sqref="D112:D114">
    <cfRule type="duplicateValues" dxfId="0" priority="17"/>
  </conditionalFormatting>
  <conditionalFormatting sqref="D200:D208">
    <cfRule type="duplicateValues" dxfId="0" priority="2"/>
  </conditionalFormatting>
  <conditionalFormatting sqref="D209:D210">
    <cfRule type="duplicateValues" dxfId="0" priority="1"/>
  </conditionalFormatting>
  <conditionalFormatting sqref="D353:D355">
    <cfRule type="duplicateValues" dxfId="0" priority="13"/>
  </conditionalFormatting>
  <conditionalFormatting sqref="D161:D171 D173:D174">
    <cfRule type="duplicateValues" dxfId="0" priority="14"/>
  </conditionalFormatting>
  <conditionalFormatting sqref="D180:D185 D175:D178">
    <cfRule type="duplicateValues" dxfId="0" priority="9"/>
  </conditionalFormatting>
  <conditionalFormatting sqref="D186:D187 D189:D190">
    <cfRule type="duplicateValues" dxfId="0" priority="7"/>
  </conditionalFormatting>
  <conditionalFormatting sqref="D192 D194:D197">
    <cfRule type="duplicateValues" dxfId="0" priority="5"/>
  </conditionalFormatting>
  <pageMargins left="0.748031496062992" right="0.433070866141732" top="0.551181102362205" bottom="0.511811023622047" header="0.511811023622047" footer="0.433070866141732"/>
  <pageSetup paperSize="9" scale="4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栾川县2021年统筹整合财政涉农资金项目明细表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小米汤</cp:lastModifiedBy>
  <dcterms:created xsi:type="dcterms:W3CDTF">2021-08-25T02:57:00Z</dcterms:created>
  <cp:lastPrinted>2021-08-26T02:17:00Z</cp:lastPrinted>
  <dcterms:modified xsi:type="dcterms:W3CDTF">2021-08-31T08:51:20Z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01EDA161502E4DBD8D6199E815F0C17E</vt:lpwstr>
  </property>
  <property fmtid="{D5CDD505-2E9C-101B-9397-08002B2CF9AE}" pid="3" name="KSOProductBuildVer">
    <vt:lpwstr>2052-11.1.0.10503</vt:lpwstr>
  </property>
</Properties>
</file>